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gr429epel\Desktop\"/>
    </mc:Choice>
  </mc:AlternateContent>
  <xr:revisionPtr revIDLastSave="0" documentId="8_{53F5B1F5-C331-4578-951B-567451AA1CFD}" xr6:coauthVersionLast="36" xr6:coauthVersionMax="36" xr10:uidLastSave="{00000000-0000-0000-0000-000000000000}"/>
  <bookViews>
    <workbookView xWindow="1800" yWindow="495" windowWidth="22680" windowHeight="17445" xr2:uid="{00000000-000D-0000-FFFF-FFFF00000000}"/>
  </bookViews>
  <sheets>
    <sheet name="ΘΕΑΤΡΟ" sheetId="11" r:id="rId1"/>
    <sheet name="ΜΟΥΣΙΚΗ" sheetId="12" r:id="rId2"/>
    <sheet name="ΠΑΡΑΣΤΑΣΕΙΣ  ΓΙΑ ΠΑΙΔΙΑ &amp; ΕΦΗ" sheetId="13" r:id="rId3"/>
    <sheet name="ΧΟΡΟΣ" sheetId="15" r:id="rId4"/>
    <sheet name="ΕΙΚΑΣΤΙΚΑ-PERFORMANCE" sheetId="14" r:id="rId5"/>
    <sheet name="ΜΟΥΣΙΚΟ ΘΕΑΤΡΟ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E19" i="13"/>
  <c r="D19" i="13"/>
  <c r="D11" i="14"/>
  <c r="E11" i="14"/>
  <c r="E11" i="15"/>
  <c r="D11" i="15"/>
  <c r="D23" i="12" l="1"/>
  <c r="E23" i="12"/>
  <c r="F23" i="12" l="1"/>
  <c r="E28" i="11"/>
  <c r="G11" i="14" l="1"/>
  <c r="E8" i="16" l="1"/>
  <c r="D8" i="16"/>
  <c r="G8" i="16" l="1"/>
  <c r="G19" i="13"/>
  <c r="F11" i="15" l="1"/>
  <c r="G11" i="15" l="1"/>
  <c r="G23" i="12" l="1"/>
  <c r="F28" i="11"/>
  <c r="G28" i="11" l="1"/>
</calcChain>
</file>

<file path=xl/sharedStrings.xml><?xml version="1.0" encoding="utf-8"?>
<sst xmlns="http://schemas.openxmlformats.org/spreadsheetml/2006/main" count="245" uniqueCount="212">
  <si>
    <t>ΚΑΤΗΓΟΡΙΑ ΧΡΗΜΑΤΟΔΟΤΗΣΗΣ</t>
  </si>
  <si>
    <t>ΕΤΑΙΡΕΙΑ ΑΜΚΕ</t>
  </si>
  <si>
    <t>Α/Α</t>
  </si>
  <si>
    <t>ΕΛΕΥΘΕΡΗ ΠΤΩΣΗ-Αστική Μη Κερδοσκοπική Εταιρεία</t>
  </si>
  <si>
    <t>Ι.Μακρή-Ν.Διαμαντης και Σία Ετ. θεάτρου Σημείο</t>
  </si>
  <si>
    <t>ΘΕΑΤΡΙΚΟΣ ΟΡΓΑΝΙΣΜΟΣ ΣΤΙΓΜΗ ΑΣΤΙΚΗ ΜΗ ΚΕΡΔΟΣΚΟΠΙΚΗ ΕΤΑΙΡΕΙΑ</t>
  </si>
  <si>
    <t>Εν Χορδαίς, Αστική μη Κερδοσκοπική Εταιρία</t>
  </si>
  <si>
    <t>"Μνήμη" Εταιρεία Θεάτρου, αστική εταιρεία μη κερδοσκοπική</t>
  </si>
  <si>
    <t>QUASI STELLAR/ PERFORMANCES WORKSHOPS RETREATS</t>
  </si>
  <si>
    <t>ΕΙΚΑΣΤΙΚΟ ΘΕΑΤΡΟ ΚΟΥΚΛΑΣ</t>
  </si>
  <si>
    <t>ΝΟΗΤΗ ΓΡΑΜΜΗ</t>
  </si>
  <si>
    <t>Νοσταλγία - Εργαστήρι Καλλιτεχνικής Δημιουργίας</t>
  </si>
  <si>
    <t>ΘΕΑΤΡΟ ΤΟΥ ΝΕΟΥ ΚΟΣΜΟΥ - Αστική μη κερδοσκοπική Εταιρεία</t>
  </si>
  <si>
    <t>Νέο Θέατρο Θεσσαλονίκης</t>
  </si>
  <si>
    <t>ΕΤΑΙΡΙΑ ΘΕΑΤΡΟΥ "PER-THEATER-FORMANCE"</t>
  </si>
  <si>
    <t>Όχι Παίζουμε Αστική Μη Κερδοσκοπική Εταιρία</t>
  </si>
  <si>
    <t>ΑΣΤΙΚΗ ΜΗ ΚΕΡΔΟΣΚΟΠΙΚΗ ΕΤΑΙΡΕΙΑ ΑΝΕΜΗ</t>
  </si>
  <si>
    <t>ΔΙΕΘΝΕΣ ΦΕΣΤΙΒΑΛ ΚΑΡΔΙΤΣΑΣ</t>
  </si>
  <si>
    <t>ΕΤΑΙΡΕΙΑ ΘΕΑΤΡΟΥ ΑΣΚΗΣΗ</t>
  </si>
  <si>
    <t>ΑΣΤΙΚΗ ΜΗ ΚΕΡΔΟΣΚΟΠΙΚΗ ΕΤΑΙΡΕΙΑ ΣΥΓΧΡΟΝΩΝ ΔΗΜΙΟΥΡΓΙΚΩΝ ΠΑΡΑΣΤΑΤΙΚΩΝ ΤΕΧΝΩΝ ΜΟΥΣΙΚΩΝ ΚΑΙ ΕΙΚΑΣΤΙΚΩΝ ΕΡΓΩΝ</t>
  </si>
  <si>
    <t>ΑΣΤΙΚΗ ΜΗ ΚΕΡΔΟΣΚΟΠΙΚΗ ΕΤΑΙΡΙΑ ΘΕΑΤΡΙΚΗΣ ΤΕΧΝΗΣ ΔΡOMΟΣ ΜΕ ΔΕΝΤΡΑ</t>
  </si>
  <si>
    <t>Η ΙΣΤΟΡΙΑ ΤΗΣ ΕΛΛΗΝΙΚΗΣ ΜΟΥΣΙΚΗΣ ΑΣΤΙΚΗ ΜΗ ΚΕΡΔΟΣΚΟΠΙΚΗ ΕΤΑΙΡΙΑ</t>
  </si>
  <si>
    <t>ENCARDIA (ΕΝΚΑΡΝΤΙΑ) ΑΣΤΙΚΗ ΕΤΑΙΡΕΙΑ ΜΗ ΚΕΡΔΟΔΚΟΠΙΚΟΥ ΧΑΡΑΚΤΗΡΑ</t>
  </si>
  <si>
    <t>HIPPO ΧΙΠΟ</t>
  </si>
  <si>
    <t>4 FRONTAL</t>
  </si>
  <si>
    <t>θεατρική ομάδα anima</t>
  </si>
  <si>
    <t>ΑΣΤΙΚΗ ΜΗ ΚΕΡΔΟΣΚΟΠΙΚΗ ΕΤΑΙΡΕΙΑ /- ΜΗ ΑΝΑΣΤΡΕΨΙΜΟΙ</t>
  </si>
  <si>
    <t>Πολιτιστική Ομάδα ΗΧΟΔΡΑΜΑ</t>
  </si>
  <si>
    <t>Ομάδα Χρώμα</t>
  </si>
  <si>
    <t>ΠΗΛΙΟΝ ΟΡΟΣ</t>
  </si>
  <si>
    <t>Artika Αστική Εταιρεία Πολιτιστική Μη Κερδοσκοπική</t>
  </si>
  <si>
    <t>Die Wolke Art Group</t>
  </si>
  <si>
    <t>ΟΛΗ Η ΕΛΛΑΔΑ ΕΝΑΣ ΠΟΛΙΤΙΣΜΟΣ 2022</t>
  </si>
  <si>
    <t>ΚΕΝΤΡΟ ΛΑΟΓΡΑΦΙΚΩΝ ΕΡΕΥΝΩΝ</t>
  </si>
  <si>
    <t>plays2place</t>
  </si>
  <si>
    <t>Ομάδα Παραστατικών Τεχνών Αθανασίας Κανελλοπούλου</t>
  </si>
  <si>
    <t>CINEMATHESIS ΑΜΚΕ</t>
  </si>
  <si>
    <t>Θέρος - Εταιρία Θεάτρου</t>
  </si>
  <si>
    <t>ΕΝ ΕΞΑΛΛΩ ΑΜΚΕ</t>
  </si>
  <si>
    <t>WHAT IF? -Αστική εταιρεία μη κερδοσκοπικού χαρακτήρα</t>
  </si>
  <si>
    <t>ΜΑΡΙΝΑ</t>
  </si>
  <si>
    <t>ΕΡΓΑΣΤΗΡΙ ΕΡΕΥΝΑΣ ΠΑΡΑΣΤΑΤΙΚΩΝ ΤΕΧΝΩΝ (L.R.P.A – LABORATORYOF RESEARCH OF PERFORMING ARTS)</t>
  </si>
  <si>
    <t>ΘΕΑΤΡΙΚΗ ΟΜΑΔΑ BUG - ΑΣΤΙΚΗ ΕΤΑΙΡΕΙΑ ΜΗ ΚΕΡΔΟΣΚΟΠΙΚΟΥ ΧΑΡΑΚΤΗΡΟΣ</t>
  </si>
  <si>
    <t>DAGIPOLI DANCE CO</t>
  </si>
  <si>
    <t>ΒΑΣΙΛΗΣ ΔΑΜΒΟΓΛΟΥ ΑΣΤΙΚΗ ΜΗ ΚΕΡΔΟΣΚΟΠΙΚΗ ΕΤΑΙΡΙΑ</t>
  </si>
  <si>
    <t>ΕΦΑΜΙΛΛΟΝ ΑΣΤΙΚΗ ΜΗ ΚΕΡΔΟΣΚΟΠΙΚΗ ΕΤΑΙΡΕΙΑ</t>
  </si>
  <si>
    <t>"ΕΝΕΡΓΕΙΕΣ ΤΕΧΝΗΣ KAI ΠΟΛΙΤΙΣΜΟΥ 2020"</t>
  </si>
  <si>
    <t>Εργαστήριο Φιλοσοφίας και Φωτογραφίας - ΑΣΤΙΚΗ ΜΗ ΚΕΡΔΟΣΚΟΠΙΚΗ ΕΤΑΙΡΕΙΑ</t>
  </si>
  <si>
    <t>ΑΛΕΞΑΝΔΡΕΙΑ</t>
  </si>
  <si>
    <t>The Greyblue Gap και ΜεταΘέατρο Μη κερδοσκοπικού χαρακτήρα</t>
  </si>
  <si>
    <t>Creativa Αστική μη Κερδοσκοπική Εταιρεία</t>
  </si>
  <si>
    <t>Κοινωνική Ανάπτυξη Νέων</t>
  </si>
  <si>
    <t>ΕΡΓΟΝ - ΠΟΛΙΤΙΣΜΟΣ</t>
  </si>
  <si>
    <t>OLIPOLI ΑΣΤΙΚΗ ΜΗ ΚΕΡΔΟΣΚΟΠΙΚΗ ΕΤΑΙΡΕΙΑ</t>
  </si>
  <si>
    <t>ΑΝΟΙΓΜΑ</t>
  </si>
  <si>
    <t>ΔΙΟΔΟΣ ΠΟΛΙΤΙΣΤΙΚΗ ΚΙΝΗΣΗ ΑΣΤΙΚΗ ΜΗ ΚΕΡΔΟΣΚΟΠΙΚΗ ΕΤΑΙΡΕΙΑ</t>
  </si>
  <si>
    <t>SYRIX PRODUCTIONS ΑΣΤΙΚΗ ΜΗ ΚΕΡΔΟΣΚΟΠΙΚΗ ΕΤΑΙΡΙΑ</t>
  </si>
  <si>
    <t>BEHOLD ΑΣΤΙΚΗ ΜΗ ΚΕΡΔΟΣΚΟΠΙΚΗ ΕΤΑΙΡΕΙΑ</t>
  </si>
  <si>
    <t>Ομάδα Μουσικού Θεάτρου Ραφή</t>
  </si>
  <si>
    <t>CALD Productions</t>
  </si>
  <si>
    <t>Ammophila Αστική μη Κερδοσκοπική Εταιρεία</t>
  </si>
  <si>
    <t>ArtShuttle ΑΣΤΙΚΗ ΜΗ ΚΕΡΔΟΣΚΟΠΙΚΗ ΕΤΑΙΡΙΑ</t>
  </si>
  <si>
    <t>ALCEDO-ΑΛΚΕΝΤΟ</t>
  </si>
  <si>
    <t>ΣΗΜΑΤΩΡΟΣ ΠΟΛΙΤΙΣΤΙΚΗ ΑΣΤΙΚΗ ΜΗ ΚΕΡΔΟΣΚΟΠΙΚΗ ΕΤΑΙΡΕΙΑ</t>
  </si>
  <si>
    <t>SILENT ISING ΑΣΤΙΚΗ ΜΗ ΚΕΡΔΟΣΚΟΠΙΚΗ ΕΤΑΙΡΕΙΑ</t>
  </si>
  <si>
    <t>ΦΙΛΟΙ ΤΟΥ ΡΑΔΙΟΦΩΝΟΥ ΚΑΙ ΤΟΥ ΜΟΥΣΙΚΟΥ ΠΟΛΙΤΙΣΜΟΥ</t>
  </si>
  <si>
    <t>4PLAY ΑΣΤΙΚΗ ΜΗ ΚΕΡΔΟΣΚΟΠΙΚΗ ΕΤΑΙΡΕΙΑ</t>
  </si>
  <si>
    <t>Dulcinea Αστική Μη Κερδοσκοπική Εταιρία</t>
  </si>
  <si>
    <t>Αυτοί που έφυγαν, αυτοί που ήρθαν</t>
  </si>
  <si>
    <t>ΞΕΝΟΣ</t>
  </si>
  <si>
    <t>Το σπίτι</t>
  </si>
  <si>
    <t>Μία διαχρονική αφήγηση</t>
  </si>
  <si>
    <t>Της Καρδιας και του Νού</t>
  </si>
  <si>
    <t>Θα γίνει ανταλλαγή</t>
  </si>
  <si>
    <t>Η τελετουργία του αμανέ</t>
  </si>
  <si>
    <t>Τα απολύτως απαραίτητα</t>
  </si>
  <si>
    <t>"2291"|</t>
  </si>
  <si>
    <t>Περιοδεύον θίασος</t>
  </si>
  <si>
    <t>Γυναίκα πρόσφυγας</t>
  </si>
  <si>
    <t>Ο μικρός Ασίκης</t>
  </si>
  <si>
    <t>Limen-μία μουσική performance για τη μνήμη του μέλλοντος</t>
  </si>
  <si>
    <t>Catch 1922</t>
  </si>
  <si>
    <t>There was land here before</t>
  </si>
  <si>
    <t>Οι ήχοι της Αιολικής Γης</t>
  </si>
  <si>
    <t>Εν Σμύρνη γεννηθέντες ...</t>
  </si>
  <si>
    <t>Σκοτεινή πλευρά της μνήμης-Η Προκυμαία</t>
  </si>
  <si>
    <t>ΣΥΝ-ΠΑΡΟΥΣΙΑ</t>
  </si>
  <si>
    <t>Πατρίδα λέω τα τραγούδια</t>
  </si>
  <si>
    <t xml:space="preserve">Ο μεγάλος αποχαιρετισμός </t>
  </si>
  <si>
    <t>Η πολιτεία ψηλά</t>
  </si>
  <si>
    <t>Πάροδος</t>
  </si>
  <si>
    <t>Οι παστρικές</t>
  </si>
  <si>
    <t>Το Αιβαλί η πατρίδα μου</t>
  </si>
  <si>
    <t>Η Ανατολή</t>
  </si>
  <si>
    <t>Σκηνή 22</t>
  </si>
  <si>
    <t>Εν πλω προς μια παράσταση</t>
  </si>
  <si>
    <t>ΙΒΑΛΑ ΙΒΑΛΑ Ω Πάμε γιαλό γιαλό</t>
  </si>
  <si>
    <t>Το μαύρο ταξίδι</t>
  </si>
  <si>
    <t>Ο γιατρός Ινεότης</t>
  </si>
  <si>
    <t>Πρωτοσέλιδα</t>
  </si>
  <si>
    <t>Οι βάρδιες των πουλιών</t>
  </si>
  <si>
    <t>ΑΝΑΤΟΛΙΑ</t>
  </si>
  <si>
    <t>Ενθύμνιον Σμύρνης</t>
  </si>
  <si>
    <t>Κύθηρα-Αυστραλία</t>
  </si>
  <si>
    <t>ξεριζωμός σαν χθες</t>
  </si>
  <si>
    <t>Τα κοριτσάκια με τα ναυτικά</t>
  </si>
  <si>
    <t>Η ιστορία ενός αιχμαλώτου</t>
  </si>
  <si>
    <t>Η μικρή Ασία</t>
  </si>
  <si>
    <t>Χαμένες πατρίδες</t>
  </si>
  <si>
    <t>Η μνήμη του Νερού</t>
  </si>
  <si>
    <t>Με το παιχνίδι στις γειτονιές της Μικρασίας</t>
  </si>
  <si>
    <t>Ιστορίες από το Γαχουτάν-ίδια έχουμε μαμά</t>
  </si>
  <si>
    <t>επισκέπτριες ή παράλληλα κείμενα</t>
  </si>
  <si>
    <t>ΙΣΛΑΧΑΝΕ</t>
  </si>
  <si>
    <t>αποτύπωμα</t>
  </si>
  <si>
    <t>Ανάμεσα στο χρόνο και το φως</t>
  </si>
  <si>
    <t>Ίχνη</t>
  </si>
  <si>
    <t>In the presence of Absence</t>
  </si>
  <si>
    <t>Διά πυρός …</t>
  </si>
  <si>
    <t>Το Ρόδον της Ανατολής</t>
  </si>
  <si>
    <t>Σμύρνη Αιώνια</t>
  </si>
  <si>
    <t>Αρωμα Σμύρνης για ορχήστρα βιολώνε</t>
  </si>
  <si>
    <t>emigranti:τραγούδια, λέξεις και εικόνες του Νότου και του Νόστου</t>
  </si>
  <si>
    <t>Μνήμα και βαθιά σημάδια</t>
  </si>
  <si>
    <t>Η Μικρά Ασία της καρδιάς μου</t>
  </si>
  <si>
    <t>Σμυρνέικο Μινόρε</t>
  </si>
  <si>
    <t>Απώλεια και Νοσταλγία</t>
  </si>
  <si>
    <t>ΕΙΣ ΘΑΝΑΤΟΝ</t>
  </si>
  <si>
    <t>ΝΙΚΗ</t>
  </si>
  <si>
    <t>Κουταλιανοί ή το βάρος της ιστορίας</t>
  </si>
  <si>
    <t>Η Πόλις Εάλω</t>
  </si>
  <si>
    <t>ΕΞΟΔΟΣ</t>
  </si>
  <si>
    <t>ΤΙΤΛΟΣ</t>
  </si>
  <si>
    <t>ΕΛΛΗΝΙΚΗ ΕΤΑΙΡΕΙΑ ΘΕΑΤΡΟΥ Α.Ε.Π.Ε. (θεάτρο Τέχνης)</t>
  </si>
  <si>
    <t>Θυμάμαι</t>
  </si>
  <si>
    <t>Αντανακλάσεις αστική μη κερδοσκοπική εταιρεία- Ελεάνα Αποστολάκη</t>
  </si>
  <si>
    <t>Καντάδα ΠΟΝΤΟΥ-ΤΕΤΤΙΞ</t>
  </si>
  <si>
    <t>ΓΕΦΥΡΑ ΠΟΛΙΤΙΣΜΟΥ</t>
  </si>
  <si>
    <t>ΙΩΝΙΑ (ορχήστρα)-ΒΟΛΟΣ</t>
  </si>
  <si>
    <t>Ομάδα Τέχνης και Διεπιστημονικής Συνεργασίας, Τρίτος Πλανήτης</t>
  </si>
  <si>
    <t>Πριν, τώρα, μετά</t>
  </si>
  <si>
    <t>Μικρά Ασία-όλα εδώ υπάρχουν για να θυμιζουν</t>
  </si>
  <si>
    <r>
      <t xml:space="preserve">Αστική μη Κερδοσκοπική Εταιρία παραγωγής και διάδοσης πολιτιστικών και καλλιτεχνικών έργων-Κύκλος Τεχνών </t>
    </r>
    <r>
      <rPr>
        <b/>
        <sz val="11"/>
        <color theme="1"/>
        <rFont val="Calibri"/>
        <family val="2"/>
        <charset val="161"/>
        <scheme val="minor"/>
      </rPr>
      <t>OPER(o)</t>
    </r>
  </si>
  <si>
    <t>ΧΩΡΟΙ</t>
  </si>
  <si>
    <t>Από τη Μικρά Ασία στη Βόρεια Έυβοια</t>
  </si>
  <si>
    <t>Πολυχώρος Πολιτισμού "Ισλαχανέ" Θεσσαλονίκη</t>
  </si>
  <si>
    <t>Κάστρο Αγίου Γεωργίου Αργοστόλι</t>
  </si>
  <si>
    <t>Αρχαίο θέατρο Απτέρας</t>
  </si>
  <si>
    <t>Αρχαία Μεσσήνη</t>
  </si>
  <si>
    <t>Αρχαιολογικό Μουσείο Ισθμίας</t>
  </si>
  <si>
    <t>Αρχαιολογικός Χώρος Μυκηναϊκής Ακρόπολης Τίρυνθας</t>
  </si>
  <si>
    <t>Αρχαίο θέατρο Δημητριάδος</t>
  </si>
  <si>
    <t>Σπιναλόγκα</t>
  </si>
  <si>
    <t>Αρχαιολογικό Μουσείο Ζακύνθου</t>
  </si>
  <si>
    <t>Αρχαίο θέατρο Αιγείρας</t>
  </si>
  <si>
    <t>Μετοχιακό συγκρότημα Νέων Φλογητών</t>
  </si>
  <si>
    <t>Κάστρο Χίου</t>
  </si>
  <si>
    <t>Επταπύργιο</t>
  </si>
  <si>
    <t>Αρχαιολογικό Μουσείο Ηρακλείου</t>
  </si>
  <si>
    <t>Αρχαιολογικό Μουσείο Χίου</t>
  </si>
  <si>
    <t>Αρχαίο θέατρο Γόρτυνας</t>
  </si>
  <si>
    <t>Αρχαία Ολυμπία. Γυμνάσιο</t>
  </si>
  <si>
    <t>Ξενοκράτειο Αρχαιολογικό Μουσείο Μεσολογγίου</t>
  </si>
  <si>
    <t>Θαλάσσιο Φρούριο ενετικού λιμένος Ηρακλείου (Κούλες)</t>
  </si>
  <si>
    <t>Αρχαιολογικός Χώρος Ιεράς Μονής Κοίμησις Θεοτόκου, Δεσκάτη.</t>
  </si>
  <si>
    <t>Αρχαία Ελεύθερνα</t>
  </si>
  <si>
    <t>Αρχαίο θέατρο Γυθείου</t>
  </si>
  <si>
    <t>Κάστρο Φαναρίου</t>
  </si>
  <si>
    <t>Αρχαίο θέατρο Μαρώνειας</t>
  </si>
  <si>
    <t>Αρχαία Πλευρώνα</t>
  </si>
  <si>
    <t>Κάστρο Τρικάλων</t>
  </si>
  <si>
    <t>Α' θέατρο Λάρισας</t>
  </si>
  <si>
    <t>Παλαιό Φρούριο Κέρκυρας</t>
  </si>
  <si>
    <t>Αρχαίο θέατρο Φιλίππων</t>
  </si>
  <si>
    <t>Αρχαία Ευρωπός</t>
  </si>
  <si>
    <t>Αρχαιολογικό Μουσείο Θηβών</t>
  </si>
  <si>
    <t>Αρχαία Άβδηρα</t>
  </si>
  <si>
    <t>Αρχαίο θέατρο Γιτάνων</t>
  </si>
  <si>
    <t>Ρωμαϊκό Ωδείο Πατρών</t>
  </si>
  <si>
    <t>Κάστρο Πλαταμώνα</t>
  </si>
  <si>
    <t>Αρχαίο θέατρο Μαντίνειας</t>
  </si>
  <si>
    <t>Αρχαιολογικό Μουσείο Χαλκίδος. Αρέθουσα</t>
  </si>
  <si>
    <t>Αρχαίο θέατρο Σάμου</t>
  </si>
  <si>
    <t>Ρωμαϊκό Ωδείο Κω</t>
  </si>
  <si>
    <t>Αρχαία Ζώνη</t>
  </si>
  <si>
    <t>Τζιρτζιλί Τζαμί</t>
  </si>
  <si>
    <t>Αρχαιολογικός χώρος Κορίνθου</t>
  </si>
  <si>
    <t>Γεφύρι Άρτας</t>
  </si>
  <si>
    <t>Βυζαντινά τείχη Δράμας</t>
  </si>
  <si>
    <t>Κάστρο Μυτιλήνης</t>
  </si>
  <si>
    <t>Αρχαιολογικό Μουσείο Αιανής Κοζάνης</t>
  </si>
  <si>
    <t>Αρχαιολογικό Μουσείο Ερέτριας</t>
  </si>
  <si>
    <t>Ρωμαϊκό Ωδείο Νικόπολης</t>
  </si>
  <si>
    <t>Αύλειος Χώρος Βασιλικών Τάφων Αιγών</t>
  </si>
  <si>
    <t>Βυζαντινό Μουσείο Άργους</t>
  </si>
  <si>
    <t>Αρχαιολογικό Μουσείο Αρχαίας Ολυμπίας</t>
  </si>
  <si>
    <t>Αρχαιολογικός χώρος ιερού Καβείρων στη Λήμνο</t>
  </si>
  <si>
    <t>Κάστρο Λαμίας</t>
  </si>
  <si>
    <t>Αρχοντικό Τσιατσιαπά</t>
  </si>
  <si>
    <t>Αρχαίο θέατρο Μήλου</t>
  </si>
  <si>
    <t>Φορτέτσα</t>
  </si>
  <si>
    <t>Αρχαιολογικός χώρος Πετρών Φλώρινας</t>
  </si>
  <si>
    <t>Κάστρο ή αρχαιολογικό Μουσείο Λέρου</t>
  </si>
  <si>
    <t>Προμαχώνας Αγίου Γεωργίου Μεσαιωνικής Πόλης Ρόδου</t>
  </si>
  <si>
    <t>Αρχαιολογικό Μουσείο Νεάπολης Βοιών</t>
  </si>
  <si>
    <t>Ρωμαϊκή Αγορά Δελφών</t>
  </si>
  <si>
    <t>Μουσείο Βυζαντινού Πολιτισμού Θεσαλονίκης</t>
  </si>
  <si>
    <t>Αρχαιολογικός χώρος Ανακτορούπολης</t>
  </si>
  <si>
    <t>Αρχαίο θέατρο Δωδώνης</t>
  </si>
  <si>
    <t xml:space="preserve">Αρχαιολογικός  Χώρος Αρχαίας Πέλλας </t>
  </si>
  <si>
    <t>Αρχαιολογικό Μουσείο Θεσσαλονίκης</t>
  </si>
  <si>
    <t>Οικία Βλαχοθανάση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</si>
</sst>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\ [$€-408]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0"/>
      <color theme="1"/>
      <name val="Trebuchet MS"/>
      <family val="2"/>
      <charset val="161"/>
    </font>
    <font>
      <sz val="14"/>
      <color theme="1"/>
      <name val="Calibri"/>
      <family val="2"/>
      <charset val="16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/>
      <top style="medium">
        <color rgb="FF707070"/>
      </top>
      <bottom style="medium">
        <color rgb="FF70707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7070"/>
      </left>
      <right style="medium">
        <color rgb="FF707070"/>
      </right>
      <top/>
      <bottom style="medium">
        <color rgb="FF707070"/>
      </bottom>
      <diagonal/>
    </border>
    <border>
      <left style="medium">
        <color rgb="FF707070"/>
      </left>
      <right/>
      <top/>
      <bottom style="medium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707070"/>
      </left>
      <right style="thin">
        <color indexed="64"/>
      </right>
      <top style="medium">
        <color rgb="FF707070"/>
      </top>
      <bottom style="medium">
        <color rgb="FF70707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medium">
        <color rgb="FF707070"/>
      </left>
      <right/>
      <top style="medium">
        <color rgb="FF707070"/>
      </top>
      <bottom/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707070"/>
      </left>
      <right style="medium">
        <color rgb="FF707070"/>
      </right>
      <top style="thin">
        <color indexed="64"/>
      </top>
      <bottom style="medium">
        <color rgb="FF707070"/>
      </bottom>
      <diagonal/>
    </border>
    <border>
      <left style="medium">
        <color rgb="FF707070"/>
      </left>
      <right/>
      <top style="thin">
        <color indexed="64"/>
      </top>
      <bottom style="medium">
        <color rgb="FF707070"/>
      </bottom>
      <diagonal/>
    </border>
    <border>
      <left style="thin">
        <color indexed="64"/>
      </left>
      <right style="thin">
        <color indexed="64"/>
      </right>
      <top style="medium">
        <color rgb="FF707070"/>
      </top>
      <bottom style="medium">
        <color rgb="FF70707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707070"/>
      </left>
      <right style="thin">
        <color indexed="64"/>
      </right>
      <top style="medium">
        <color rgb="FF70707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707070"/>
      </left>
      <right style="medium">
        <color rgb="FF707070"/>
      </right>
      <top style="thin">
        <color indexed="64"/>
      </top>
      <bottom style="thin">
        <color indexed="64"/>
      </bottom>
      <diagonal/>
    </border>
    <border>
      <left style="medium">
        <color rgb="FF70707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8" fontId="0" fillId="3" borderId="2" xfId="0" applyNumberFormat="1" applyFont="1" applyFill="1" applyBorder="1" applyAlignment="1">
      <alignment horizontal="center" wrapText="1"/>
    </xf>
    <xf numFmtId="8" fontId="0" fillId="3" borderId="3" xfId="0" applyNumberFormat="1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left" wrapText="1"/>
    </xf>
    <xf numFmtId="8" fontId="0" fillId="3" borderId="7" xfId="0" applyNumberFormat="1" applyFont="1" applyFill="1" applyBorder="1" applyAlignment="1">
      <alignment horizontal="center" wrapText="1"/>
    </xf>
    <xf numFmtId="0" fontId="0" fillId="2" borderId="0" xfId="0" applyFill="1"/>
    <xf numFmtId="0" fontId="1" fillId="2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8" fontId="3" fillId="3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8" fontId="0" fillId="3" borderId="11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3" borderId="14" xfId="0" applyFont="1" applyFill="1" applyBorder="1" applyAlignment="1">
      <alignment horizontal="left" wrapText="1"/>
    </xf>
    <xf numFmtId="8" fontId="0" fillId="3" borderId="10" xfId="0" applyNumberFormat="1" applyFont="1" applyFill="1" applyBorder="1" applyAlignment="1">
      <alignment horizontal="center" wrapText="1"/>
    </xf>
    <xf numFmtId="0" fontId="0" fillId="3" borderId="16" xfId="0" applyFont="1" applyFill="1" applyBorder="1" applyAlignment="1">
      <alignment horizontal="left" wrapText="1"/>
    </xf>
    <xf numFmtId="0" fontId="0" fillId="0" borderId="0" xfId="0" applyBorder="1"/>
    <xf numFmtId="0" fontId="7" fillId="0" borderId="0" xfId="0" applyFont="1"/>
    <xf numFmtId="8" fontId="0" fillId="0" borderId="2" xfId="0" applyNumberFormat="1" applyFont="1" applyFill="1" applyBorder="1" applyAlignment="1">
      <alignment horizontal="center" wrapText="1"/>
    </xf>
    <xf numFmtId="8" fontId="0" fillId="0" borderId="3" xfId="0" applyNumberFormat="1" applyFont="1" applyFill="1" applyBorder="1" applyAlignment="1">
      <alignment horizontal="center" wrapText="1"/>
    </xf>
    <xf numFmtId="8" fontId="0" fillId="0" borderId="0" xfId="0" applyNumberFormat="1"/>
    <xf numFmtId="0" fontId="0" fillId="3" borderId="3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center" wrapText="1"/>
    </xf>
    <xf numFmtId="0" fontId="0" fillId="5" borderId="0" xfId="0" applyFill="1"/>
    <xf numFmtId="0" fontId="3" fillId="3" borderId="3" xfId="0" applyFont="1" applyFill="1" applyBorder="1" applyAlignment="1">
      <alignment horizontal="center" wrapText="1"/>
    </xf>
    <xf numFmtId="0" fontId="0" fillId="3" borderId="0" xfId="0" applyFill="1"/>
    <xf numFmtId="0" fontId="0" fillId="3" borderId="19" xfId="0" applyFont="1" applyFill="1" applyBorder="1" applyAlignment="1">
      <alignment horizontal="center" wrapText="1"/>
    </xf>
    <xf numFmtId="0" fontId="0" fillId="3" borderId="19" xfId="0" applyFont="1" applyFill="1" applyBorder="1" applyAlignment="1">
      <alignment horizontal="left" wrapText="1"/>
    </xf>
    <xf numFmtId="0" fontId="0" fillId="2" borderId="17" xfId="0" applyFill="1" applyBorder="1"/>
    <xf numFmtId="8" fontId="0" fillId="3" borderId="21" xfId="0" applyNumberFormat="1" applyFont="1" applyFill="1" applyBorder="1" applyAlignment="1">
      <alignment horizontal="center" wrapText="1"/>
    </xf>
    <xf numFmtId="0" fontId="0" fillId="0" borderId="22" xfId="0" applyBorder="1"/>
    <xf numFmtId="0" fontId="0" fillId="0" borderId="18" xfId="0" applyBorder="1"/>
    <xf numFmtId="8" fontId="0" fillId="0" borderId="0" xfId="0" applyNumberFormat="1" applyBorder="1"/>
    <xf numFmtId="0" fontId="0" fillId="3" borderId="1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left" wrapText="1"/>
    </xf>
    <xf numFmtId="8" fontId="0" fillId="0" borderId="11" xfId="0" applyNumberFormat="1" applyFont="1" applyFill="1" applyBorder="1" applyAlignment="1">
      <alignment horizontal="center" wrapText="1"/>
    </xf>
    <xf numFmtId="8" fontId="0" fillId="0" borderId="8" xfId="0" applyNumberFormat="1" applyFont="1" applyFill="1" applyBorder="1" applyAlignment="1">
      <alignment horizontal="center" wrapText="1"/>
    </xf>
    <xf numFmtId="8" fontId="0" fillId="0" borderId="0" xfId="0" applyNumberFormat="1" applyFont="1" applyFill="1" applyBorder="1" applyAlignment="1">
      <alignment horizontal="center" wrapText="1"/>
    </xf>
    <xf numFmtId="8" fontId="2" fillId="0" borderId="2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8" fontId="0" fillId="0" borderId="15" xfId="0" applyNumberFormat="1" applyFont="1" applyFill="1" applyBorder="1" applyAlignment="1">
      <alignment horizontal="center" wrapText="1"/>
    </xf>
    <xf numFmtId="8" fontId="0" fillId="0" borderId="2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8" fontId="4" fillId="6" borderId="3" xfId="0" applyNumberFormat="1" applyFont="1" applyFill="1" applyBorder="1"/>
    <xf numFmtId="8" fontId="1" fillId="6" borderId="3" xfId="0" applyNumberFormat="1" applyFont="1" applyFill="1" applyBorder="1"/>
    <xf numFmtId="8" fontId="4" fillId="7" borderId="4" xfId="0" applyNumberFormat="1" applyFont="1" applyFill="1" applyBorder="1"/>
    <xf numFmtId="8" fontId="0" fillId="3" borderId="9" xfId="0" applyNumberFormat="1" applyFont="1" applyFill="1" applyBorder="1" applyAlignment="1">
      <alignment horizontal="center" wrapText="1"/>
    </xf>
    <xf numFmtId="8" fontId="0" fillId="3" borderId="18" xfId="0" applyNumberFormat="1" applyFont="1" applyFill="1" applyBorder="1" applyAlignment="1">
      <alignment horizontal="center" wrapText="1"/>
    </xf>
    <xf numFmtId="8" fontId="0" fillId="3" borderId="23" xfId="0" applyNumberFormat="1" applyFont="1" applyFill="1" applyBorder="1" applyAlignment="1">
      <alignment horizontal="center" wrapText="1"/>
    </xf>
    <xf numFmtId="8" fontId="9" fillId="3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left" wrapText="1"/>
    </xf>
    <xf numFmtId="8" fontId="0" fillId="0" borderId="22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8" fontId="0" fillId="0" borderId="6" xfId="0" applyNumberFormat="1" applyFont="1" applyFill="1" applyBorder="1" applyAlignment="1">
      <alignment horizontal="center" wrapText="1"/>
    </xf>
    <xf numFmtId="8" fontId="0" fillId="0" borderId="26" xfId="0" applyNumberFormat="1" applyFont="1" applyFill="1" applyBorder="1" applyAlignment="1">
      <alignment horizontal="center" wrapText="1"/>
    </xf>
    <xf numFmtId="0" fontId="0" fillId="3" borderId="28" xfId="0" applyFont="1" applyFill="1" applyBorder="1" applyAlignment="1">
      <alignment horizontal="left" wrapText="1"/>
    </xf>
    <xf numFmtId="8" fontId="0" fillId="3" borderId="29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2" borderId="17" xfId="0" applyFill="1" applyBorder="1" applyAlignment="1">
      <alignment wrapText="1"/>
    </xf>
    <xf numFmtId="0" fontId="0" fillId="0" borderId="0" xfId="0" applyAlignment="1">
      <alignment wrapText="1"/>
    </xf>
    <xf numFmtId="8" fontId="8" fillId="7" borderId="3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wrapText="1"/>
    </xf>
    <xf numFmtId="8" fontId="1" fillId="7" borderId="4" xfId="0" applyNumberFormat="1" applyFont="1" applyFill="1" applyBorder="1" applyAlignment="1">
      <alignment wrapText="1"/>
    </xf>
    <xf numFmtId="8" fontId="5" fillId="3" borderId="0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3" borderId="4" xfId="0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0" fillId="3" borderId="3" xfId="0" applyFont="1" applyFill="1" applyBorder="1" applyAlignment="1">
      <alignment horizontal="center" vertical="center" wrapText="1"/>
    </xf>
    <xf numFmtId="8" fontId="4" fillId="7" borderId="4" xfId="0" applyNumberFormat="1" applyFont="1" applyFill="1" applyBorder="1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Fill="1" applyBorder="1" applyAlignment="1"/>
    <xf numFmtId="8" fontId="1" fillId="7" borderId="3" xfId="0" applyNumberFormat="1" applyFont="1" applyFill="1" applyBorder="1" applyAlignment="1">
      <alignment wrapText="1"/>
    </xf>
    <xf numFmtId="0" fontId="1" fillId="8" borderId="3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0" fillId="3" borderId="0" xfId="0" applyFill="1" applyAlignment="1"/>
    <xf numFmtId="0" fontId="0" fillId="0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8" fontId="10" fillId="3" borderId="2" xfId="0" applyNumberFormat="1" applyFont="1" applyFill="1" applyBorder="1" applyAlignment="1">
      <alignment horizontal="center" wrapText="1"/>
    </xf>
    <xf numFmtId="8" fontId="10" fillId="3" borderId="3" xfId="0" applyNumberFormat="1" applyFont="1" applyFill="1" applyBorder="1" applyAlignment="1">
      <alignment horizontal="center" wrapText="1"/>
    </xf>
    <xf numFmtId="8" fontId="10" fillId="3" borderId="11" xfId="0" applyNumberFormat="1" applyFont="1" applyFill="1" applyBorder="1" applyAlignment="1">
      <alignment horizontal="center" wrapText="1"/>
    </xf>
    <xf numFmtId="0" fontId="10" fillId="3" borderId="0" xfId="0" applyFont="1" applyFill="1"/>
    <xf numFmtId="8" fontId="10" fillId="0" borderId="3" xfId="0" applyNumberFormat="1" applyFont="1" applyFill="1" applyBorder="1" applyAlignment="1">
      <alignment horizontal="center" wrapText="1"/>
    </xf>
    <xf numFmtId="8" fontId="10" fillId="0" borderId="2" xfId="0" applyNumberFormat="1" applyFont="1" applyFill="1" applyBorder="1" applyAlignment="1">
      <alignment horizontal="center" wrapText="1"/>
    </xf>
    <xf numFmtId="0" fontId="0" fillId="2" borderId="3" xfId="0" applyFill="1" applyBorder="1"/>
    <xf numFmtId="0" fontId="10" fillId="3" borderId="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4" fontId="0" fillId="0" borderId="15" xfId="0" applyNumberFormat="1" applyFill="1" applyBorder="1" applyAlignment="1">
      <alignment horizontal="center"/>
    </xf>
    <xf numFmtId="0" fontId="0" fillId="0" borderId="15" xfId="0" applyFill="1" applyBorder="1"/>
    <xf numFmtId="0" fontId="0" fillId="0" borderId="10" xfId="0" applyBorder="1"/>
    <xf numFmtId="0" fontId="3" fillId="3" borderId="1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8" fontId="9" fillId="0" borderId="3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11" fillId="2" borderId="24" xfId="0" applyNumberFormat="1" applyFont="1" applyFill="1" applyBorder="1" applyAlignment="1">
      <alignment horizontal="left" vertical="center" wrapText="1" shrinkToFit="1"/>
    </xf>
    <xf numFmtId="164" fontId="11" fillId="2" borderId="12" xfId="0" applyNumberFormat="1" applyFont="1" applyFill="1" applyBorder="1" applyAlignment="1">
      <alignment horizontal="left" vertical="center" wrapText="1" shrinkToFit="1"/>
    </xf>
    <xf numFmtId="164" fontId="11" fillId="2" borderId="13" xfId="0" applyNumberFormat="1" applyFont="1" applyFill="1" applyBorder="1" applyAlignment="1">
      <alignment horizontal="left" vertical="center" wrapText="1" shrinkToFit="1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6" fillId="2" borderId="24" xfId="0" applyNumberFormat="1" applyFont="1" applyFill="1" applyBorder="1" applyAlignment="1">
      <alignment horizontal="left" vertical="center" wrapText="1" shrinkToFit="1"/>
    </xf>
    <xf numFmtId="164" fontId="6" fillId="2" borderId="12" xfId="0" applyNumberFormat="1" applyFont="1" applyFill="1" applyBorder="1" applyAlignment="1">
      <alignment horizontal="left" vertical="center" wrapText="1" shrinkToFit="1"/>
    </xf>
    <xf numFmtId="164" fontId="6" fillId="2" borderId="13" xfId="0" applyNumberFormat="1" applyFont="1" applyFill="1" applyBorder="1" applyAlignment="1">
      <alignment horizontal="left" vertical="center" wrapText="1" shrinkToFi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77" zoomScaleNormal="77" workbookViewId="0">
      <selection activeCell="D1" sqref="D1:D1048576"/>
    </sheetView>
  </sheetViews>
  <sheetFormatPr defaultColWidth="8.85546875" defaultRowHeight="15" x14ac:dyDescent="0.25"/>
  <cols>
    <col min="1" max="1" width="7" customWidth="1"/>
    <col min="2" max="2" width="59.7109375" customWidth="1"/>
    <col min="3" max="3" width="21.140625" customWidth="1"/>
    <col min="4" max="5" width="17.140625" customWidth="1"/>
    <col min="6" max="6" width="17" customWidth="1"/>
    <col min="7" max="7" width="29.42578125" style="69" customWidth="1"/>
    <col min="8" max="8" width="32.28515625" customWidth="1"/>
  </cols>
  <sheetData>
    <row r="1" spans="1:8" ht="13.5" customHeight="1" x14ac:dyDescent="0.25">
      <c r="A1" s="28"/>
      <c r="B1" s="28"/>
      <c r="C1" s="28"/>
      <c r="D1" s="28"/>
      <c r="E1" s="28"/>
      <c r="F1" s="28"/>
      <c r="G1" s="67"/>
    </row>
    <row r="2" spans="1:8" ht="16.5" customHeight="1" x14ac:dyDescent="0.25">
      <c r="A2" s="116" t="s">
        <v>32</v>
      </c>
      <c r="B2" s="117"/>
      <c r="C2" s="118"/>
      <c r="D2" s="8"/>
      <c r="E2" s="8"/>
      <c r="F2" s="8"/>
      <c r="G2" s="68"/>
    </row>
    <row r="3" spans="1:8" ht="15.75" thickBot="1" x14ac:dyDescent="0.3">
      <c r="A3" s="58" t="s">
        <v>2</v>
      </c>
      <c r="B3" s="9" t="s">
        <v>1</v>
      </c>
      <c r="C3" s="9" t="s">
        <v>132</v>
      </c>
      <c r="D3" s="119" t="s">
        <v>0</v>
      </c>
      <c r="E3" s="120"/>
      <c r="F3" s="121"/>
      <c r="G3" s="66" t="s">
        <v>143</v>
      </c>
      <c r="H3" s="91"/>
    </row>
    <row r="4" spans="1:8" ht="36" customHeight="1" thickBot="1" x14ac:dyDescent="0.3">
      <c r="A4" s="5">
        <v>1</v>
      </c>
      <c r="B4" s="1" t="s">
        <v>4</v>
      </c>
      <c r="C4" s="1" t="s">
        <v>113</v>
      </c>
      <c r="D4" s="3"/>
      <c r="E4" s="4"/>
      <c r="F4" s="13">
        <v>60000</v>
      </c>
      <c r="G4" s="12" t="s">
        <v>145</v>
      </c>
    </row>
    <row r="5" spans="1:8" ht="30.75" thickBot="1" x14ac:dyDescent="0.3">
      <c r="A5" s="2">
        <v>2</v>
      </c>
      <c r="B5" s="1" t="s">
        <v>5</v>
      </c>
      <c r="C5" s="1" t="s">
        <v>126</v>
      </c>
      <c r="D5" s="11"/>
      <c r="E5" s="57">
        <v>30000</v>
      </c>
      <c r="F5" s="4"/>
      <c r="G5" s="12" t="s">
        <v>146</v>
      </c>
    </row>
    <row r="6" spans="1:8" ht="29.25" customHeight="1" thickBot="1" x14ac:dyDescent="0.3">
      <c r="A6" s="2">
        <v>3</v>
      </c>
      <c r="B6" s="1" t="s">
        <v>7</v>
      </c>
      <c r="C6" s="1" t="s">
        <v>90</v>
      </c>
      <c r="D6" s="3"/>
      <c r="E6" s="3">
        <v>30000</v>
      </c>
      <c r="F6" s="4"/>
      <c r="G6" s="12" t="s">
        <v>147</v>
      </c>
    </row>
    <row r="7" spans="1:8" s="102" customFormat="1" ht="26.25" customHeight="1" thickBot="1" x14ac:dyDescent="0.3">
      <c r="A7" s="97">
        <v>4</v>
      </c>
      <c r="B7" s="98" t="s">
        <v>133</v>
      </c>
      <c r="C7" s="98" t="s">
        <v>91</v>
      </c>
      <c r="D7" s="99"/>
      <c r="E7" s="100"/>
      <c r="F7" s="101">
        <v>60000</v>
      </c>
      <c r="G7" s="106" t="s">
        <v>208</v>
      </c>
    </row>
    <row r="8" spans="1:8" ht="27.75" customHeight="1" thickBot="1" x14ac:dyDescent="0.3">
      <c r="A8" s="2">
        <v>5</v>
      </c>
      <c r="B8" s="1" t="s">
        <v>10</v>
      </c>
      <c r="C8" s="1" t="s">
        <v>134</v>
      </c>
      <c r="D8" s="3">
        <v>15000</v>
      </c>
      <c r="E8" s="3"/>
      <c r="F8" s="4"/>
      <c r="G8" s="12" t="s">
        <v>148</v>
      </c>
    </row>
    <row r="9" spans="1:8" ht="33" customHeight="1" thickBot="1" x14ac:dyDescent="0.3">
      <c r="A9" s="2">
        <v>6</v>
      </c>
      <c r="B9" s="1" t="s">
        <v>11</v>
      </c>
      <c r="C9" s="1" t="s">
        <v>92</v>
      </c>
      <c r="D9" s="3">
        <v>15000</v>
      </c>
      <c r="E9" s="3"/>
      <c r="F9" s="4"/>
      <c r="G9" s="12" t="s">
        <v>149</v>
      </c>
    </row>
    <row r="10" spans="1:8" ht="32.25" customHeight="1" thickBot="1" x14ac:dyDescent="0.3">
      <c r="A10" s="2">
        <v>7</v>
      </c>
      <c r="B10" s="1" t="s">
        <v>12</v>
      </c>
      <c r="C10" s="1" t="s">
        <v>93</v>
      </c>
      <c r="D10" s="3"/>
      <c r="E10" s="4"/>
      <c r="F10" s="4">
        <v>60000</v>
      </c>
      <c r="G10" s="12" t="s">
        <v>150</v>
      </c>
    </row>
    <row r="11" spans="1:8" ht="28.5" customHeight="1" thickBot="1" x14ac:dyDescent="0.3">
      <c r="A11" s="2">
        <v>8</v>
      </c>
      <c r="B11" s="1" t="s">
        <v>14</v>
      </c>
      <c r="C11" s="1" t="s">
        <v>94</v>
      </c>
      <c r="D11" s="3">
        <v>15000</v>
      </c>
      <c r="E11" s="3"/>
      <c r="F11" s="4"/>
      <c r="G11" s="12" t="s">
        <v>151</v>
      </c>
    </row>
    <row r="12" spans="1:8" ht="33" customHeight="1" thickBot="1" x14ac:dyDescent="0.3">
      <c r="A12" s="2">
        <v>9</v>
      </c>
      <c r="B12" s="1" t="s">
        <v>15</v>
      </c>
      <c r="C12" s="1" t="s">
        <v>95</v>
      </c>
      <c r="D12" s="3"/>
      <c r="E12" s="4">
        <v>30000</v>
      </c>
      <c r="F12" s="13"/>
      <c r="G12" s="12" t="s">
        <v>152</v>
      </c>
    </row>
    <row r="13" spans="1:8" ht="30.75" thickBot="1" x14ac:dyDescent="0.3">
      <c r="A13" s="2">
        <v>10</v>
      </c>
      <c r="B13" s="10" t="s">
        <v>16</v>
      </c>
      <c r="C13" s="1" t="s">
        <v>96</v>
      </c>
      <c r="D13" s="3"/>
      <c r="E13" s="4">
        <v>30000</v>
      </c>
      <c r="F13" s="4"/>
      <c r="G13" s="12" t="s">
        <v>153</v>
      </c>
    </row>
    <row r="14" spans="1:8" ht="42" customHeight="1" thickBot="1" x14ac:dyDescent="0.3">
      <c r="A14" s="2">
        <v>11</v>
      </c>
      <c r="B14" s="1" t="s">
        <v>18</v>
      </c>
      <c r="C14" s="1" t="s">
        <v>98</v>
      </c>
      <c r="D14" s="3">
        <v>15000</v>
      </c>
      <c r="E14" s="3"/>
      <c r="F14" s="4"/>
      <c r="G14" s="12" t="s">
        <v>164</v>
      </c>
    </row>
    <row r="15" spans="1:8" ht="44.45" customHeight="1" thickBot="1" x14ac:dyDescent="0.3">
      <c r="A15" s="2">
        <v>12</v>
      </c>
      <c r="B15" s="1" t="s">
        <v>19</v>
      </c>
      <c r="C15" s="1" t="s">
        <v>97</v>
      </c>
      <c r="D15" s="3"/>
      <c r="E15" s="4">
        <v>30000</v>
      </c>
      <c r="F15" s="4"/>
      <c r="G15" s="12" t="s">
        <v>154</v>
      </c>
      <c r="H15" s="21"/>
    </row>
    <row r="16" spans="1:8" ht="43.5" customHeight="1" thickBot="1" x14ac:dyDescent="0.3">
      <c r="A16" s="2">
        <v>13</v>
      </c>
      <c r="B16" s="1" t="s">
        <v>20</v>
      </c>
      <c r="C16" s="1" t="s">
        <v>99</v>
      </c>
      <c r="D16" s="3"/>
      <c r="E16" s="4">
        <v>30000</v>
      </c>
      <c r="F16" s="4"/>
      <c r="G16" s="12" t="s">
        <v>155</v>
      </c>
      <c r="H16" s="41"/>
    </row>
    <row r="17" spans="1:8" ht="33" customHeight="1" thickBot="1" x14ac:dyDescent="0.35">
      <c r="A17" s="2">
        <v>14</v>
      </c>
      <c r="B17" s="1" t="s">
        <v>24</v>
      </c>
      <c r="C17" s="1" t="s">
        <v>100</v>
      </c>
      <c r="D17" s="3"/>
      <c r="E17" s="3">
        <v>30000</v>
      </c>
      <c r="F17" s="4"/>
      <c r="G17" s="12" t="s">
        <v>156</v>
      </c>
      <c r="H17" s="22"/>
    </row>
    <row r="18" spans="1:8" ht="28.5" customHeight="1" thickBot="1" x14ac:dyDescent="0.3">
      <c r="A18" s="2">
        <v>15</v>
      </c>
      <c r="B18" s="111" t="s">
        <v>37</v>
      </c>
      <c r="C18" s="112" t="s">
        <v>127</v>
      </c>
      <c r="D18" s="3"/>
      <c r="E18" s="3">
        <v>30000</v>
      </c>
      <c r="F18" s="4"/>
      <c r="G18" s="12" t="s">
        <v>157</v>
      </c>
      <c r="H18" s="41"/>
    </row>
    <row r="19" spans="1:8" ht="26.25" customHeight="1" thickBot="1" x14ac:dyDescent="0.3">
      <c r="A19" s="2">
        <v>16</v>
      </c>
      <c r="B19" s="18" t="s">
        <v>39</v>
      </c>
      <c r="C19" s="1" t="s">
        <v>128</v>
      </c>
      <c r="D19" s="3">
        <v>15000</v>
      </c>
      <c r="E19" s="4"/>
      <c r="F19" s="3"/>
      <c r="G19" s="12" t="s">
        <v>151</v>
      </c>
      <c r="H19" s="41"/>
    </row>
    <row r="20" spans="1:8" ht="30.75" thickBot="1" x14ac:dyDescent="0.3">
      <c r="A20" s="2">
        <v>17</v>
      </c>
      <c r="B20" s="18" t="s">
        <v>44</v>
      </c>
      <c r="C20" s="1" t="s">
        <v>68</v>
      </c>
      <c r="D20" s="3">
        <v>15000</v>
      </c>
      <c r="E20" s="4"/>
      <c r="F20" s="3"/>
      <c r="G20" s="12" t="s">
        <v>158</v>
      </c>
      <c r="H20" s="41"/>
    </row>
    <row r="21" spans="1:8" ht="27.75" customHeight="1" thickBot="1" x14ac:dyDescent="0.3">
      <c r="A21" s="2">
        <v>18</v>
      </c>
      <c r="B21" s="1" t="s">
        <v>45</v>
      </c>
      <c r="C21" s="1" t="s">
        <v>70</v>
      </c>
      <c r="D21" s="3">
        <v>15000</v>
      </c>
      <c r="E21" s="3"/>
      <c r="F21" s="4"/>
      <c r="G21" s="12" t="s">
        <v>159</v>
      </c>
      <c r="H21" s="41"/>
    </row>
    <row r="22" spans="1:8" ht="33.75" customHeight="1" thickBot="1" x14ac:dyDescent="0.3">
      <c r="A22" s="2">
        <v>19</v>
      </c>
      <c r="B22" s="1" t="s">
        <v>135</v>
      </c>
      <c r="C22" s="1" t="s">
        <v>69</v>
      </c>
      <c r="D22" s="3">
        <v>15000</v>
      </c>
      <c r="E22" s="4"/>
      <c r="F22" s="4"/>
      <c r="G22" s="12" t="s">
        <v>160</v>
      </c>
      <c r="H22" s="41"/>
    </row>
    <row r="23" spans="1:8" ht="36.75" customHeight="1" thickBot="1" x14ac:dyDescent="0.3">
      <c r="A23" s="2">
        <v>20</v>
      </c>
      <c r="B23" s="1" t="s">
        <v>49</v>
      </c>
      <c r="C23" s="1" t="s">
        <v>73</v>
      </c>
      <c r="D23" s="3"/>
      <c r="E23" s="3"/>
      <c r="F23" s="4">
        <v>60000</v>
      </c>
      <c r="G23" s="12" t="s">
        <v>161</v>
      </c>
      <c r="H23" s="41"/>
    </row>
    <row r="24" spans="1:8" ht="36.75" customHeight="1" thickBot="1" x14ac:dyDescent="0.3">
      <c r="A24" s="2">
        <v>21</v>
      </c>
      <c r="B24" s="114" t="s">
        <v>51</v>
      </c>
      <c r="C24" s="1" t="s">
        <v>75</v>
      </c>
      <c r="D24" s="3">
        <v>15000</v>
      </c>
      <c r="E24" s="3"/>
      <c r="F24" s="4"/>
      <c r="G24" s="12" t="s">
        <v>148</v>
      </c>
      <c r="H24" s="41"/>
    </row>
    <row r="25" spans="1:8" ht="30" customHeight="1" thickBot="1" x14ac:dyDescent="0.3">
      <c r="A25" s="2">
        <v>22</v>
      </c>
      <c r="B25" s="1" t="s">
        <v>54</v>
      </c>
      <c r="C25" s="1" t="s">
        <v>77</v>
      </c>
      <c r="D25" s="3">
        <v>15000</v>
      </c>
      <c r="E25" s="3"/>
      <c r="F25" s="4"/>
      <c r="G25" s="12" t="s">
        <v>162</v>
      </c>
      <c r="H25" s="41"/>
    </row>
    <row r="26" spans="1:8" ht="45.75" thickBot="1" x14ac:dyDescent="0.3">
      <c r="A26" s="2">
        <v>23</v>
      </c>
      <c r="B26" s="1" t="s">
        <v>57</v>
      </c>
      <c r="C26" s="1" t="s">
        <v>80</v>
      </c>
      <c r="D26" s="3">
        <v>15000</v>
      </c>
      <c r="E26" s="4"/>
      <c r="F26" s="56"/>
      <c r="G26" s="12" t="s">
        <v>163</v>
      </c>
      <c r="H26" s="41"/>
    </row>
    <row r="27" spans="1:8" x14ac:dyDescent="0.25">
      <c r="D27" s="25"/>
      <c r="E27" s="25"/>
      <c r="F27" s="25"/>
    </row>
    <row r="28" spans="1:8" x14ac:dyDescent="0.25">
      <c r="D28" s="51">
        <f>D26+D25+D24+D22+D21+D20+D19+D14+D11+D9+D8</f>
        <v>165000</v>
      </c>
      <c r="E28" s="51">
        <f>E5+E6+E12+E13+E15+E16+E17+E18</f>
        <v>240000</v>
      </c>
      <c r="F28" s="51">
        <f>F4+F7+F10+F23</f>
        <v>240000</v>
      </c>
      <c r="G28" s="70">
        <f>SUM(D28:F28)</f>
        <v>645000</v>
      </c>
    </row>
    <row r="29" spans="1:8" x14ac:dyDescent="0.25">
      <c r="G29" s="71"/>
    </row>
    <row r="30" spans="1:8" x14ac:dyDescent="0.25">
      <c r="G30" s="71"/>
    </row>
    <row r="31" spans="1:8" x14ac:dyDescent="0.25">
      <c r="G31" s="71"/>
    </row>
    <row r="32" spans="1:8" x14ac:dyDescent="0.25">
      <c r="G32" s="71"/>
    </row>
    <row r="33" spans="7:7" x14ac:dyDescent="0.25">
      <c r="G33" s="71"/>
    </row>
  </sheetData>
  <mergeCells count="2">
    <mergeCell ref="A2:C2"/>
    <mergeCell ref="D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73" zoomScaleNormal="73" workbookViewId="0">
      <selection activeCell="D1" sqref="D1:D1048576"/>
    </sheetView>
  </sheetViews>
  <sheetFormatPr defaultColWidth="8.85546875" defaultRowHeight="15" x14ac:dyDescent="0.25"/>
  <cols>
    <col min="1" max="1" width="5.7109375" customWidth="1"/>
    <col min="2" max="2" width="59.7109375" customWidth="1"/>
    <col min="3" max="3" width="24.28515625" style="69" customWidth="1"/>
    <col min="4" max="5" width="17.140625" customWidth="1"/>
    <col min="6" max="6" width="17" customWidth="1"/>
    <col min="7" max="7" width="27.28515625" style="69" customWidth="1"/>
    <col min="8" max="8" width="30.85546875" style="69" customWidth="1"/>
    <col min="9" max="9" width="27.42578125" customWidth="1"/>
  </cols>
  <sheetData>
    <row r="1" spans="1:8" ht="12.75" customHeight="1" x14ac:dyDescent="0.25">
      <c r="A1" s="28"/>
      <c r="B1" s="28"/>
      <c r="C1" s="67"/>
      <c r="D1" s="28"/>
      <c r="E1" s="28"/>
      <c r="F1" s="28"/>
      <c r="G1" s="67"/>
    </row>
    <row r="2" spans="1:8" ht="15" customHeight="1" x14ac:dyDescent="0.25">
      <c r="A2" s="123" t="s">
        <v>32</v>
      </c>
      <c r="B2" s="124"/>
      <c r="C2" s="125"/>
      <c r="D2" s="8"/>
      <c r="E2" s="8"/>
      <c r="F2" s="8"/>
      <c r="G2" s="68"/>
    </row>
    <row r="3" spans="1:8" ht="15.75" thickBot="1" x14ac:dyDescent="0.3">
      <c r="A3" s="105" t="s">
        <v>2</v>
      </c>
      <c r="B3" s="9" t="s">
        <v>1</v>
      </c>
      <c r="C3" s="66" t="s">
        <v>132</v>
      </c>
      <c r="D3" s="119" t="s">
        <v>0</v>
      </c>
      <c r="E3" s="122"/>
      <c r="F3" s="121"/>
      <c r="G3" s="72" t="s">
        <v>143</v>
      </c>
      <c r="H3" s="92"/>
    </row>
    <row r="4" spans="1:8" ht="25.5" customHeight="1" thickBot="1" x14ac:dyDescent="0.3">
      <c r="A4" s="5">
        <v>1</v>
      </c>
      <c r="B4" s="1" t="s">
        <v>6</v>
      </c>
      <c r="C4" s="1" t="s">
        <v>119</v>
      </c>
      <c r="D4" s="23"/>
      <c r="E4" s="24"/>
      <c r="F4" s="43">
        <v>60000</v>
      </c>
      <c r="G4" s="27" t="s">
        <v>165</v>
      </c>
    </row>
    <row r="5" spans="1:8" ht="33" customHeight="1" thickBot="1" x14ac:dyDescent="0.3">
      <c r="A5" s="2">
        <v>2</v>
      </c>
      <c r="B5" s="1" t="s">
        <v>142</v>
      </c>
      <c r="C5" s="1" t="s">
        <v>103</v>
      </c>
      <c r="D5" s="3"/>
      <c r="E5" s="3">
        <v>30000</v>
      </c>
      <c r="F5" s="4"/>
      <c r="G5" s="27" t="s">
        <v>166</v>
      </c>
    </row>
    <row r="6" spans="1:8" ht="27" customHeight="1" thickBot="1" x14ac:dyDescent="0.3">
      <c r="A6" s="2">
        <v>3</v>
      </c>
      <c r="B6" s="1" t="s">
        <v>17</v>
      </c>
      <c r="C6" s="1" t="s">
        <v>120</v>
      </c>
      <c r="D6" s="23"/>
      <c r="E6" s="44"/>
      <c r="F6" s="24">
        <v>60000</v>
      </c>
      <c r="G6" s="27" t="s">
        <v>167</v>
      </c>
    </row>
    <row r="7" spans="1:8" ht="37.5" customHeight="1" thickBot="1" x14ac:dyDescent="0.3">
      <c r="A7" s="2">
        <v>4</v>
      </c>
      <c r="B7" s="1" t="s">
        <v>21</v>
      </c>
      <c r="C7" s="115" t="s">
        <v>121</v>
      </c>
      <c r="D7" s="23">
        <v>15000</v>
      </c>
      <c r="E7" s="24"/>
      <c r="F7" s="24"/>
      <c r="G7" s="27" t="s">
        <v>168</v>
      </c>
    </row>
    <row r="8" spans="1:8" ht="49.35" customHeight="1" thickBot="1" x14ac:dyDescent="0.3">
      <c r="A8" s="2">
        <v>5</v>
      </c>
      <c r="B8" s="1" t="s">
        <v>22</v>
      </c>
      <c r="C8" s="1" t="s">
        <v>122</v>
      </c>
      <c r="D8" s="23">
        <v>15000</v>
      </c>
      <c r="E8" s="24"/>
      <c r="F8" s="43"/>
      <c r="G8" s="27" t="s">
        <v>169</v>
      </c>
    </row>
    <row r="9" spans="1:8" ht="25.35" customHeight="1" thickBot="1" x14ac:dyDescent="0.3">
      <c r="A9" s="2">
        <v>6</v>
      </c>
      <c r="B9" s="1" t="s">
        <v>29</v>
      </c>
      <c r="C9" s="1" t="s">
        <v>123</v>
      </c>
      <c r="D9" s="23">
        <v>15000</v>
      </c>
      <c r="E9" s="23"/>
      <c r="F9" s="24"/>
      <c r="G9" s="27" t="s">
        <v>170</v>
      </c>
    </row>
    <row r="10" spans="1:8" ht="31.7" customHeight="1" thickBot="1" x14ac:dyDescent="0.3">
      <c r="A10" s="2">
        <v>7</v>
      </c>
      <c r="B10" s="1" t="s">
        <v>33</v>
      </c>
      <c r="C10" s="1" t="s">
        <v>101</v>
      </c>
      <c r="D10" s="24">
        <v>15000</v>
      </c>
      <c r="E10" s="45"/>
      <c r="F10" s="24"/>
      <c r="G10" s="27" t="s">
        <v>171</v>
      </c>
    </row>
    <row r="11" spans="1:8" ht="32.25" customHeight="1" thickBot="1" x14ac:dyDescent="0.3">
      <c r="A11" s="2">
        <v>8</v>
      </c>
      <c r="B11" s="1" t="s">
        <v>38</v>
      </c>
      <c r="C11" s="1" t="s">
        <v>136</v>
      </c>
      <c r="D11" s="23"/>
      <c r="E11" s="24">
        <v>30000</v>
      </c>
      <c r="F11" s="23"/>
      <c r="G11" s="27" t="s">
        <v>172</v>
      </c>
    </row>
    <row r="12" spans="1:8" ht="30.75" thickBot="1" x14ac:dyDescent="0.3">
      <c r="A12" s="2">
        <v>9</v>
      </c>
      <c r="B12" s="1" t="s">
        <v>137</v>
      </c>
      <c r="C12" s="1" t="s">
        <v>124</v>
      </c>
      <c r="D12" s="104">
        <v>15000</v>
      </c>
      <c r="E12" s="24"/>
      <c r="F12" s="24"/>
      <c r="G12" s="27" t="s">
        <v>173</v>
      </c>
    </row>
    <row r="13" spans="1:8" ht="26.25" customHeight="1" thickBot="1" x14ac:dyDescent="0.3">
      <c r="A13" s="2">
        <v>10</v>
      </c>
      <c r="B13" s="1" t="s">
        <v>46</v>
      </c>
      <c r="C13" s="1" t="s">
        <v>125</v>
      </c>
      <c r="D13" s="46"/>
      <c r="E13" s="23">
        <v>30000</v>
      </c>
      <c r="F13" s="24"/>
      <c r="G13" s="27" t="s">
        <v>174</v>
      </c>
    </row>
    <row r="14" spans="1:8" ht="35.25" customHeight="1" thickBot="1" x14ac:dyDescent="0.3">
      <c r="A14" s="2">
        <v>11</v>
      </c>
      <c r="B14" s="1" t="s">
        <v>48</v>
      </c>
      <c r="C14" s="1" t="s">
        <v>72</v>
      </c>
      <c r="D14" s="23">
        <v>15000</v>
      </c>
      <c r="E14" s="23"/>
      <c r="F14" s="24"/>
      <c r="G14" s="27" t="s">
        <v>175</v>
      </c>
    </row>
    <row r="15" spans="1:8" ht="24" customHeight="1" thickBot="1" x14ac:dyDescent="0.3">
      <c r="A15" s="2">
        <v>12</v>
      </c>
      <c r="B15" s="1" t="s">
        <v>50</v>
      </c>
      <c r="C15" s="1" t="s">
        <v>74</v>
      </c>
      <c r="D15" s="23"/>
      <c r="E15" s="23">
        <v>30000</v>
      </c>
      <c r="F15" s="24"/>
      <c r="G15" s="27" t="s">
        <v>176</v>
      </c>
    </row>
    <row r="16" spans="1:8" ht="29.45" customHeight="1" thickBot="1" x14ac:dyDescent="0.3">
      <c r="A16" s="2">
        <v>13</v>
      </c>
      <c r="B16" s="26" t="s">
        <v>55</v>
      </c>
      <c r="C16" s="26" t="s">
        <v>78</v>
      </c>
      <c r="D16" s="24"/>
      <c r="E16" s="24">
        <v>30000</v>
      </c>
      <c r="F16" s="24"/>
      <c r="G16" s="27" t="s">
        <v>177</v>
      </c>
    </row>
    <row r="17" spans="1:7" ht="39" customHeight="1" thickBot="1" x14ac:dyDescent="0.3">
      <c r="A17" s="2">
        <v>14</v>
      </c>
      <c r="B17" s="26" t="s">
        <v>61</v>
      </c>
      <c r="C17" s="26" t="s">
        <v>83</v>
      </c>
      <c r="D17" s="24"/>
      <c r="E17" s="24">
        <v>30000</v>
      </c>
      <c r="F17" s="24"/>
      <c r="G17" s="27" t="s">
        <v>178</v>
      </c>
    </row>
    <row r="18" spans="1:7" ht="29.25" customHeight="1" thickBot="1" x14ac:dyDescent="0.3">
      <c r="A18" s="2">
        <v>15</v>
      </c>
      <c r="B18" s="26" t="s">
        <v>138</v>
      </c>
      <c r="C18" s="26" t="s">
        <v>102</v>
      </c>
      <c r="D18" s="24"/>
      <c r="E18" s="103">
        <v>30000</v>
      </c>
      <c r="F18" s="24"/>
      <c r="G18" s="27" t="s">
        <v>179</v>
      </c>
    </row>
    <row r="19" spans="1:7" ht="33.75" customHeight="1" thickBot="1" x14ac:dyDescent="0.3">
      <c r="A19" s="2">
        <v>16</v>
      </c>
      <c r="B19" s="26" t="s">
        <v>62</v>
      </c>
      <c r="C19" s="26" t="s">
        <v>84</v>
      </c>
      <c r="D19" s="24">
        <v>15000</v>
      </c>
      <c r="E19" s="24"/>
      <c r="F19" s="24"/>
      <c r="G19" s="27" t="s">
        <v>180</v>
      </c>
    </row>
    <row r="20" spans="1:7" ht="34.5" customHeight="1" thickBot="1" x14ac:dyDescent="0.3">
      <c r="A20" s="2">
        <v>17</v>
      </c>
      <c r="B20" s="38" t="s">
        <v>63</v>
      </c>
      <c r="C20" s="26" t="s">
        <v>85</v>
      </c>
      <c r="D20" s="24">
        <v>15000</v>
      </c>
      <c r="E20" s="24"/>
      <c r="F20" s="24"/>
      <c r="G20" s="27" t="s">
        <v>181</v>
      </c>
    </row>
    <row r="21" spans="1:7" ht="35.450000000000003" customHeight="1" thickBot="1" x14ac:dyDescent="0.3">
      <c r="A21" s="2">
        <v>18</v>
      </c>
      <c r="B21" s="26" t="s">
        <v>65</v>
      </c>
      <c r="C21" s="26" t="s">
        <v>87</v>
      </c>
      <c r="D21" s="24"/>
      <c r="E21" s="24">
        <v>30000</v>
      </c>
      <c r="F21" s="24"/>
      <c r="G21" s="27" t="s">
        <v>182</v>
      </c>
    </row>
    <row r="22" spans="1:7" x14ac:dyDescent="0.25">
      <c r="A22" s="39"/>
      <c r="B22" s="40"/>
      <c r="C22" s="40"/>
      <c r="D22" s="54"/>
      <c r="E22" s="55"/>
      <c r="F22" s="54"/>
      <c r="G22" s="73"/>
    </row>
    <row r="23" spans="1:7" x14ac:dyDescent="0.25">
      <c r="A23" s="39"/>
      <c r="B23" s="40"/>
      <c r="C23" s="76"/>
      <c r="D23" s="52">
        <f>D7+D8+D9+D10+D12+D14+D19+D20</f>
        <v>120000</v>
      </c>
      <c r="E23" s="52">
        <f>E5+E11+E13+E15+E16+E17+E18+E21</f>
        <v>240000</v>
      </c>
      <c r="F23" s="52">
        <f>F4+F6</f>
        <v>120000</v>
      </c>
      <c r="G23" s="74">
        <f>SUM(D23:F23)</f>
        <v>480000</v>
      </c>
    </row>
    <row r="24" spans="1:7" ht="15.75" x14ac:dyDescent="0.25">
      <c r="A24" s="41"/>
      <c r="B24" s="42"/>
      <c r="C24" s="77"/>
      <c r="D24" s="21"/>
      <c r="E24" s="37"/>
      <c r="F24" s="21"/>
      <c r="G24" s="75"/>
    </row>
    <row r="25" spans="1:7" x14ac:dyDescent="0.25">
      <c r="A25" s="41"/>
      <c r="B25" s="41"/>
    </row>
    <row r="26" spans="1:7" x14ac:dyDescent="0.25">
      <c r="F26" s="25"/>
    </row>
  </sheetData>
  <mergeCells count="2">
    <mergeCell ref="D3:F3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78" zoomScaleNormal="78" workbookViewId="0">
      <selection activeCell="D7" sqref="D1:D1048576"/>
    </sheetView>
  </sheetViews>
  <sheetFormatPr defaultColWidth="8.7109375" defaultRowHeight="15" x14ac:dyDescent="0.25"/>
  <cols>
    <col min="1" max="1" width="5.7109375" customWidth="1"/>
    <col min="2" max="2" width="59.7109375" customWidth="1"/>
    <col min="3" max="3" width="20" customWidth="1"/>
    <col min="4" max="5" width="17.140625" customWidth="1"/>
    <col min="6" max="6" width="17" customWidth="1"/>
    <col min="7" max="7" width="27.28515625" style="69" customWidth="1"/>
    <col min="8" max="8" width="17.7109375" style="69" customWidth="1"/>
  </cols>
  <sheetData>
    <row r="1" spans="1:8" ht="12.75" customHeight="1" x14ac:dyDescent="0.25">
      <c r="A1" s="28"/>
      <c r="B1" s="28"/>
      <c r="C1" s="28"/>
      <c r="D1" s="28"/>
      <c r="E1" s="28"/>
      <c r="F1" s="28"/>
      <c r="G1" s="67"/>
    </row>
    <row r="2" spans="1:8" ht="16.350000000000001" customHeight="1" x14ac:dyDescent="0.25">
      <c r="A2" s="116" t="s">
        <v>32</v>
      </c>
      <c r="B2" s="117"/>
      <c r="C2" s="118"/>
      <c r="D2" s="8"/>
      <c r="E2" s="8"/>
      <c r="F2" s="8"/>
      <c r="G2" s="68"/>
    </row>
    <row r="3" spans="1:8" ht="15.75" thickBot="1" x14ac:dyDescent="0.3">
      <c r="A3" s="58" t="s">
        <v>2</v>
      </c>
      <c r="B3" s="9" t="s">
        <v>1</v>
      </c>
      <c r="C3" s="9" t="s">
        <v>132</v>
      </c>
      <c r="D3" s="119" t="s">
        <v>0</v>
      </c>
      <c r="E3" s="122"/>
      <c r="F3" s="121"/>
      <c r="G3" s="66" t="s">
        <v>143</v>
      </c>
      <c r="H3" s="92"/>
    </row>
    <row r="4" spans="1:8" ht="27.75" customHeight="1" thickBot="1" x14ac:dyDescent="0.3">
      <c r="A4" s="5">
        <v>1</v>
      </c>
      <c r="B4" s="1" t="s">
        <v>9</v>
      </c>
      <c r="C4" s="1" t="s">
        <v>104</v>
      </c>
      <c r="D4" s="3">
        <v>15000</v>
      </c>
      <c r="E4" s="4"/>
      <c r="F4" s="4"/>
      <c r="G4" s="27" t="s">
        <v>183</v>
      </c>
    </row>
    <row r="5" spans="1:8" ht="30.75" thickBot="1" x14ac:dyDescent="0.3">
      <c r="A5" s="5">
        <v>2</v>
      </c>
      <c r="B5" s="17" t="s">
        <v>13</v>
      </c>
      <c r="C5" s="1" t="s">
        <v>105</v>
      </c>
      <c r="D5" s="23"/>
      <c r="E5" s="23">
        <v>30000</v>
      </c>
      <c r="F5" s="4"/>
      <c r="G5" s="78" t="s">
        <v>184</v>
      </c>
    </row>
    <row r="6" spans="1:8" ht="30.75" thickBot="1" x14ac:dyDescent="0.3">
      <c r="A6" s="5">
        <v>3</v>
      </c>
      <c r="B6" s="59" t="s">
        <v>23</v>
      </c>
      <c r="C6" s="20" t="s">
        <v>106</v>
      </c>
      <c r="D6" s="48">
        <v>15000</v>
      </c>
      <c r="E6" s="60"/>
      <c r="F6" s="19"/>
      <c r="G6" s="79" t="s">
        <v>185</v>
      </c>
    </row>
    <row r="7" spans="1:8" ht="38.25" customHeight="1" thickBot="1" x14ac:dyDescent="0.3">
      <c r="A7" s="5">
        <v>4</v>
      </c>
      <c r="B7" s="64" t="s">
        <v>25</v>
      </c>
      <c r="C7" s="64" t="s">
        <v>107</v>
      </c>
      <c r="D7" s="65">
        <v>15000</v>
      </c>
      <c r="E7" s="4"/>
      <c r="F7" s="4"/>
      <c r="G7" s="78" t="s">
        <v>186</v>
      </c>
    </row>
    <row r="8" spans="1:8" ht="32.25" customHeight="1" thickBot="1" x14ac:dyDescent="0.3">
      <c r="A8" s="5">
        <v>5</v>
      </c>
      <c r="B8" s="61" t="s">
        <v>26</v>
      </c>
      <c r="C8" s="6" t="s">
        <v>108</v>
      </c>
      <c r="D8" s="62">
        <v>15000</v>
      </c>
      <c r="E8" s="63"/>
      <c r="F8" s="7"/>
      <c r="G8" s="80" t="s">
        <v>187</v>
      </c>
    </row>
    <row r="9" spans="1:8" ht="27" customHeight="1" thickBot="1" x14ac:dyDescent="0.3">
      <c r="A9" s="5">
        <v>6</v>
      </c>
      <c r="B9" s="17" t="s">
        <v>30</v>
      </c>
      <c r="C9" s="1">
        <v>22</v>
      </c>
      <c r="D9" s="23"/>
      <c r="E9" s="23">
        <v>30000</v>
      </c>
      <c r="F9" s="7"/>
      <c r="G9" s="81" t="s">
        <v>188</v>
      </c>
    </row>
    <row r="10" spans="1:8" ht="29.25" customHeight="1" thickBot="1" x14ac:dyDescent="0.3">
      <c r="A10" s="5">
        <v>7</v>
      </c>
      <c r="B10" s="17" t="s">
        <v>34</v>
      </c>
      <c r="C10" s="1" t="s">
        <v>109</v>
      </c>
      <c r="D10" s="23"/>
      <c r="E10" s="23">
        <v>30000</v>
      </c>
      <c r="F10" s="34"/>
      <c r="G10" s="81" t="s">
        <v>189</v>
      </c>
    </row>
    <row r="11" spans="1:8" ht="45.75" thickBot="1" x14ac:dyDescent="0.3">
      <c r="A11" s="5">
        <v>8</v>
      </c>
      <c r="B11" s="17" t="s">
        <v>36</v>
      </c>
      <c r="C11" s="1" t="s">
        <v>110</v>
      </c>
      <c r="D11" s="23">
        <v>15000</v>
      </c>
      <c r="E11" s="23"/>
      <c r="F11" s="4"/>
      <c r="G11" s="96" t="s">
        <v>175</v>
      </c>
    </row>
    <row r="12" spans="1:8" ht="45.75" thickBot="1" x14ac:dyDescent="0.3">
      <c r="A12" s="5">
        <v>9</v>
      </c>
      <c r="B12" s="47" t="s">
        <v>41</v>
      </c>
      <c r="C12" s="1" t="s">
        <v>111</v>
      </c>
      <c r="D12" s="23">
        <v>15000</v>
      </c>
      <c r="E12" s="23"/>
      <c r="F12" s="4"/>
      <c r="G12" s="96" t="s">
        <v>190</v>
      </c>
    </row>
    <row r="13" spans="1:8" ht="30.75" thickBot="1" x14ac:dyDescent="0.3">
      <c r="A13" s="5">
        <v>10</v>
      </c>
      <c r="B13" s="17" t="s">
        <v>42</v>
      </c>
      <c r="C13" s="1" t="s">
        <v>112</v>
      </c>
      <c r="D13" s="23">
        <v>15000</v>
      </c>
      <c r="E13" s="23"/>
      <c r="F13" s="4"/>
      <c r="G13" s="96" t="s">
        <v>191</v>
      </c>
    </row>
    <row r="14" spans="1:8" ht="32.25" customHeight="1" thickBot="1" x14ac:dyDescent="0.3">
      <c r="A14" s="5">
        <v>11</v>
      </c>
      <c r="B14" s="17" t="s">
        <v>56</v>
      </c>
      <c r="C14" s="1" t="s">
        <v>79</v>
      </c>
      <c r="D14" s="23">
        <v>15000</v>
      </c>
      <c r="E14" s="24"/>
      <c r="F14" s="4"/>
      <c r="G14" s="96" t="s">
        <v>192</v>
      </c>
    </row>
    <row r="15" spans="1:8" ht="34.5" customHeight="1" thickBot="1" x14ac:dyDescent="0.3">
      <c r="A15" s="5">
        <v>12</v>
      </c>
      <c r="B15" s="17" t="s">
        <v>59</v>
      </c>
      <c r="C15" s="1" t="s">
        <v>81</v>
      </c>
      <c r="D15" s="23">
        <v>15000</v>
      </c>
      <c r="E15" s="24"/>
      <c r="F15" s="4"/>
      <c r="G15" s="96" t="s">
        <v>193</v>
      </c>
    </row>
    <row r="16" spans="1:8" ht="30.75" thickBot="1" x14ac:dyDescent="0.3">
      <c r="A16" s="5">
        <v>13</v>
      </c>
      <c r="B16" s="17" t="s">
        <v>66</v>
      </c>
      <c r="C16" s="1" t="s">
        <v>88</v>
      </c>
      <c r="D16" s="23"/>
      <c r="E16" s="24">
        <v>30000</v>
      </c>
      <c r="F16" s="4"/>
      <c r="G16" s="96" t="s">
        <v>194</v>
      </c>
    </row>
    <row r="17" spans="1:7" ht="33" customHeight="1" thickBot="1" x14ac:dyDescent="0.3">
      <c r="A17" s="5">
        <v>14</v>
      </c>
      <c r="B17" s="17" t="s">
        <v>67</v>
      </c>
      <c r="C17" s="1" t="s">
        <v>89</v>
      </c>
      <c r="D17" s="23">
        <v>15000</v>
      </c>
      <c r="E17" s="24"/>
      <c r="F17" s="4"/>
      <c r="G17" s="78" t="s">
        <v>209</v>
      </c>
    </row>
    <row r="19" spans="1:7" x14ac:dyDescent="0.25">
      <c r="D19" s="52">
        <f>D4+D6+D7+D8+D11+D12+D13+D14+D15+D17</f>
        <v>150000</v>
      </c>
      <c r="E19" s="52">
        <f>E5+E9+E10+E16</f>
        <v>120000</v>
      </c>
      <c r="F19" s="52"/>
      <c r="G19" s="74">
        <f>SUM(D19:F19)</f>
        <v>270000</v>
      </c>
    </row>
  </sheetData>
  <mergeCells count="2">
    <mergeCell ref="A2:C2"/>
    <mergeCell ref="D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zoomScale="82" zoomScaleNormal="82" workbookViewId="0">
      <selection activeCell="D1" sqref="D1:D1048576"/>
    </sheetView>
  </sheetViews>
  <sheetFormatPr defaultColWidth="8.85546875" defaultRowHeight="15" x14ac:dyDescent="0.25"/>
  <cols>
    <col min="1" max="1" width="5.85546875" customWidth="1"/>
    <col min="2" max="2" width="59.7109375" customWidth="1"/>
    <col min="3" max="3" width="20" customWidth="1"/>
    <col min="4" max="5" width="17.140625" customWidth="1"/>
    <col min="6" max="6" width="17" customWidth="1"/>
    <col min="7" max="7" width="23.140625" style="69" customWidth="1"/>
    <col min="8" max="8" width="18" style="69" customWidth="1"/>
  </cols>
  <sheetData>
    <row r="1" spans="1:8" ht="13.7" customHeight="1" x14ac:dyDescent="0.25">
      <c r="A1" s="15"/>
      <c r="B1" s="15"/>
      <c r="C1" s="15"/>
      <c r="D1" s="15"/>
      <c r="E1" s="15"/>
      <c r="F1" s="15"/>
      <c r="G1" s="82"/>
    </row>
    <row r="2" spans="1:8" x14ac:dyDescent="0.25">
      <c r="A2" s="116" t="s">
        <v>32</v>
      </c>
      <c r="B2" s="117"/>
      <c r="C2" s="118"/>
      <c r="D2" s="14"/>
      <c r="E2" s="14"/>
      <c r="F2" s="14"/>
      <c r="G2" s="83"/>
      <c r="H2" s="76"/>
    </row>
    <row r="3" spans="1:8" x14ac:dyDescent="0.25">
      <c r="A3" s="105" t="s">
        <v>2</v>
      </c>
      <c r="B3" s="9" t="s">
        <v>1</v>
      </c>
      <c r="C3" s="9" t="s">
        <v>132</v>
      </c>
      <c r="D3" s="119" t="s">
        <v>0</v>
      </c>
      <c r="E3" s="122"/>
      <c r="F3" s="122"/>
      <c r="G3" s="66" t="s">
        <v>143</v>
      </c>
      <c r="H3" s="93"/>
    </row>
    <row r="4" spans="1:8" ht="30.75" thickBot="1" x14ac:dyDescent="0.3">
      <c r="A4" s="31">
        <v>1</v>
      </c>
      <c r="B4" s="32" t="s">
        <v>3</v>
      </c>
      <c r="C4" s="32" t="s">
        <v>114</v>
      </c>
      <c r="D4" s="49"/>
      <c r="E4" s="24">
        <v>30000</v>
      </c>
      <c r="F4" s="44"/>
      <c r="G4" s="84" t="s">
        <v>195</v>
      </c>
    </row>
    <row r="5" spans="1:8" ht="45.75" thickBot="1" x14ac:dyDescent="0.3">
      <c r="A5" s="31">
        <v>2</v>
      </c>
      <c r="B5" s="17" t="s">
        <v>8</v>
      </c>
      <c r="C5" s="1" t="s">
        <v>115</v>
      </c>
      <c r="D5" s="23"/>
      <c r="E5" s="24"/>
      <c r="F5" s="23">
        <v>60000</v>
      </c>
      <c r="G5" s="84" t="s">
        <v>196</v>
      </c>
    </row>
    <row r="6" spans="1:8" ht="45.75" thickBot="1" x14ac:dyDescent="0.3">
      <c r="A6" s="31">
        <v>3</v>
      </c>
      <c r="B6" s="17" t="s">
        <v>27</v>
      </c>
      <c r="C6" s="1" t="s">
        <v>141</v>
      </c>
      <c r="D6" s="23">
        <v>15000</v>
      </c>
      <c r="E6" s="24"/>
      <c r="F6" s="44"/>
      <c r="G6" s="84" t="s">
        <v>197</v>
      </c>
    </row>
    <row r="7" spans="1:8" ht="33.75" customHeight="1" thickBot="1" x14ac:dyDescent="0.3">
      <c r="A7" s="31">
        <v>4</v>
      </c>
      <c r="B7" s="17" t="s">
        <v>31</v>
      </c>
      <c r="C7" s="1" t="s">
        <v>116</v>
      </c>
      <c r="D7" s="23">
        <v>15000</v>
      </c>
      <c r="E7" s="24"/>
      <c r="F7" s="44"/>
      <c r="G7" s="84" t="s">
        <v>198</v>
      </c>
    </row>
    <row r="8" spans="1:8" ht="31.5" customHeight="1" thickBot="1" x14ac:dyDescent="0.3">
      <c r="A8" s="31">
        <v>5</v>
      </c>
      <c r="B8" s="17" t="s">
        <v>35</v>
      </c>
      <c r="C8" s="1" t="s">
        <v>117</v>
      </c>
      <c r="D8" s="23"/>
      <c r="E8" s="23">
        <v>30000</v>
      </c>
      <c r="F8" s="23"/>
      <c r="G8" s="84" t="s">
        <v>199</v>
      </c>
    </row>
    <row r="9" spans="1:8" ht="35.25" customHeight="1" thickBot="1" x14ac:dyDescent="0.3">
      <c r="A9" s="31">
        <v>6</v>
      </c>
      <c r="B9" s="1" t="s">
        <v>43</v>
      </c>
      <c r="C9" s="1" t="s">
        <v>118</v>
      </c>
      <c r="D9" s="23"/>
      <c r="E9" s="113">
        <v>30000</v>
      </c>
      <c r="F9" s="44"/>
      <c r="G9" s="84" t="s">
        <v>200</v>
      </c>
    </row>
    <row r="11" spans="1:8" x14ac:dyDescent="0.25">
      <c r="D11" s="51">
        <f>D7+D6</f>
        <v>30000</v>
      </c>
      <c r="E11" s="51">
        <f>E9+E8+E4</f>
        <v>90000</v>
      </c>
      <c r="F11" s="52">
        <f>F5</f>
        <v>60000</v>
      </c>
      <c r="G11" s="85">
        <f>SUM(D11:F11)</f>
        <v>180000</v>
      </c>
    </row>
    <row r="12" spans="1:8" x14ac:dyDescent="0.25">
      <c r="G12" s="86"/>
    </row>
  </sheetData>
  <sortState ref="A4:G9">
    <sortCondition ref="A4"/>
  </sortState>
  <mergeCells count="2">
    <mergeCell ref="A2:C2"/>
    <mergeCell ref="D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="84" zoomScaleNormal="84" workbookViewId="0">
      <selection activeCell="D1" sqref="D1:D1048576"/>
    </sheetView>
  </sheetViews>
  <sheetFormatPr defaultColWidth="8.85546875" defaultRowHeight="15" x14ac:dyDescent="0.25"/>
  <cols>
    <col min="1" max="1" width="5.7109375" customWidth="1"/>
    <col min="2" max="2" width="59.7109375" customWidth="1"/>
    <col min="3" max="3" width="20" customWidth="1"/>
    <col min="4" max="5" width="17.140625" customWidth="1"/>
    <col min="6" max="6" width="17" customWidth="1"/>
    <col min="7" max="7" width="27.28515625" customWidth="1"/>
    <col min="8" max="8" width="29.140625" style="87" customWidth="1"/>
  </cols>
  <sheetData>
    <row r="1" spans="1:8" ht="11.25" customHeight="1" x14ac:dyDescent="0.25">
      <c r="A1" s="15"/>
      <c r="B1" s="15"/>
      <c r="C1" s="15"/>
      <c r="D1" s="15"/>
      <c r="E1" s="15"/>
      <c r="F1" s="15"/>
      <c r="G1" s="15"/>
    </row>
    <row r="2" spans="1:8" x14ac:dyDescent="0.25">
      <c r="A2" s="116" t="s">
        <v>32</v>
      </c>
      <c r="B2" s="117"/>
      <c r="C2" s="118"/>
      <c r="D2" s="8"/>
      <c r="E2" s="8"/>
      <c r="F2" s="8"/>
      <c r="G2" s="33"/>
    </row>
    <row r="3" spans="1:8" ht="15.75" thickBot="1" x14ac:dyDescent="0.3">
      <c r="A3" s="58" t="s">
        <v>2</v>
      </c>
      <c r="B3" s="9" t="s">
        <v>1</v>
      </c>
      <c r="C3" s="9" t="s">
        <v>132</v>
      </c>
      <c r="D3" s="119" t="s">
        <v>0</v>
      </c>
      <c r="E3" s="122"/>
      <c r="F3" s="121"/>
      <c r="G3" s="66" t="s">
        <v>143</v>
      </c>
      <c r="H3" s="94"/>
    </row>
    <row r="4" spans="1:8" ht="30.75" thickBot="1" x14ac:dyDescent="0.3">
      <c r="A4" s="5">
        <v>1</v>
      </c>
      <c r="B4" s="1" t="s">
        <v>47</v>
      </c>
      <c r="C4" s="1" t="s">
        <v>71</v>
      </c>
      <c r="D4" s="23">
        <v>15000</v>
      </c>
      <c r="E4" s="24"/>
      <c r="F4" s="4"/>
      <c r="G4" s="29" t="s">
        <v>201</v>
      </c>
    </row>
    <row r="5" spans="1:8" ht="30.75" thickBot="1" x14ac:dyDescent="0.3">
      <c r="A5" s="5">
        <v>2</v>
      </c>
      <c r="B5" s="1" t="s">
        <v>139</v>
      </c>
      <c r="C5" s="10" t="s">
        <v>140</v>
      </c>
      <c r="D5" s="23"/>
      <c r="E5" s="23">
        <v>30000</v>
      </c>
      <c r="F5" s="4"/>
      <c r="G5" s="29" t="s">
        <v>202</v>
      </c>
      <c r="H5" s="88"/>
    </row>
    <row r="6" spans="1:8" ht="34.5" customHeight="1" thickBot="1" x14ac:dyDescent="0.3">
      <c r="A6" s="5">
        <v>3</v>
      </c>
      <c r="B6" s="1" t="s">
        <v>52</v>
      </c>
      <c r="C6" s="1" t="s">
        <v>76</v>
      </c>
      <c r="D6" s="23"/>
      <c r="E6" s="23">
        <v>30000</v>
      </c>
      <c r="F6" s="4"/>
      <c r="G6" s="29" t="s">
        <v>210</v>
      </c>
      <c r="H6" s="89"/>
    </row>
    <row r="7" spans="1:8" ht="39.75" customHeight="1" thickBot="1" x14ac:dyDescent="0.3">
      <c r="A7" s="5">
        <v>4</v>
      </c>
      <c r="B7" s="20" t="s">
        <v>53</v>
      </c>
      <c r="C7" s="107" t="s">
        <v>144</v>
      </c>
      <c r="D7" s="108">
        <v>15000</v>
      </c>
      <c r="E7" s="109"/>
      <c r="F7" s="110"/>
      <c r="G7" s="29" t="s">
        <v>211</v>
      </c>
    </row>
    <row r="8" spans="1:8" ht="34.5" customHeight="1" thickBot="1" x14ac:dyDescent="0.3">
      <c r="A8" s="5">
        <v>5</v>
      </c>
      <c r="B8" s="1" t="s">
        <v>60</v>
      </c>
      <c r="C8" s="26" t="s">
        <v>82</v>
      </c>
      <c r="D8" s="4"/>
      <c r="E8" s="4">
        <v>30000</v>
      </c>
      <c r="F8" s="4"/>
      <c r="G8" s="29" t="s">
        <v>204</v>
      </c>
      <c r="H8" s="89"/>
    </row>
    <row r="9" spans="1:8" s="30" customFormat="1" ht="42" customHeight="1" thickBot="1" x14ac:dyDescent="0.3">
      <c r="A9" s="5">
        <v>6</v>
      </c>
      <c r="B9" s="1" t="s">
        <v>64</v>
      </c>
      <c r="C9" s="1" t="s">
        <v>86</v>
      </c>
      <c r="D9" s="23"/>
      <c r="E9" s="23">
        <v>30000</v>
      </c>
      <c r="F9" s="4"/>
      <c r="G9" s="29" t="s">
        <v>203</v>
      </c>
      <c r="H9" s="95"/>
    </row>
    <row r="11" spans="1:8" x14ac:dyDescent="0.25">
      <c r="D11" s="51">
        <f>D4+D7</f>
        <v>30000</v>
      </c>
      <c r="E11" s="51">
        <f>E5+E6+E8+E9</f>
        <v>120000</v>
      </c>
      <c r="F11" s="52"/>
      <c r="G11" s="53">
        <f>SUM(D11:F11)</f>
        <v>150000</v>
      </c>
    </row>
  </sheetData>
  <mergeCells count="2">
    <mergeCell ref="A2:C2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zoomScale="80" zoomScaleNormal="80" workbookViewId="0">
      <selection activeCell="D20" sqref="D20"/>
    </sheetView>
  </sheetViews>
  <sheetFormatPr defaultColWidth="8.85546875" defaultRowHeight="15" x14ac:dyDescent="0.25"/>
  <cols>
    <col min="1" max="1" width="5.28515625" customWidth="1"/>
    <col min="2" max="2" width="43.7109375" customWidth="1"/>
    <col min="3" max="3" width="22.42578125" customWidth="1"/>
    <col min="4" max="4" width="11.28515625" customWidth="1"/>
    <col min="5" max="5" width="17.7109375" customWidth="1"/>
    <col min="6" max="6" width="12.85546875" customWidth="1"/>
    <col min="7" max="7" width="27.28515625" style="69" customWidth="1"/>
    <col min="8" max="8" width="31.28515625" customWidth="1"/>
  </cols>
  <sheetData>
    <row r="1" spans="1:8" ht="10.7" customHeight="1" x14ac:dyDescent="0.25">
      <c r="A1" s="15"/>
      <c r="B1" s="15"/>
      <c r="C1" s="15"/>
      <c r="D1" s="16"/>
      <c r="E1" s="16"/>
      <c r="F1" s="16"/>
      <c r="G1" s="82"/>
    </row>
    <row r="2" spans="1:8" x14ac:dyDescent="0.25">
      <c r="A2" s="116" t="s">
        <v>32</v>
      </c>
      <c r="B2" s="117"/>
      <c r="C2" s="118"/>
      <c r="D2" s="14"/>
      <c r="E2" s="14"/>
      <c r="F2" s="14"/>
      <c r="G2" s="68"/>
    </row>
    <row r="3" spans="1:8" ht="15.75" thickBot="1" x14ac:dyDescent="0.3">
      <c r="A3" s="105" t="s">
        <v>2</v>
      </c>
      <c r="B3" s="9" t="s">
        <v>1</v>
      </c>
      <c r="C3" s="9" t="s">
        <v>132</v>
      </c>
      <c r="D3" s="119" t="s">
        <v>0</v>
      </c>
      <c r="E3" s="122"/>
      <c r="F3" s="121"/>
      <c r="G3" s="66" t="s">
        <v>143</v>
      </c>
      <c r="H3" s="94"/>
    </row>
    <row r="4" spans="1:8" ht="34.5" customHeight="1" thickBot="1" x14ac:dyDescent="0.3">
      <c r="A4" s="5">
        <v>1</v>
      </c>
      <c r="B4" s="1" t="s">
        <v>28</v>
      </c>
      <c r="C4" s="1" t="s">
        <v>130</v>
      </c>
      <c r="D4" s="23"/>
      <c r="E4" s="23">
        <v>30000</v>
      </c>
      <c r="F4" s="4"/>
      <c r="G4" s="78" t="s">
        <v>205</v>
      </c>
    </row>
    <row r="5" spans="1:8" ht="38.25" customHeight="1" thickBot="1" x14ac:dyDescent="0.3">
      <c r="A5" s="2">
        <v>2</v>
      </c>
      <c r="B5" s="1" t="s">
        <v>40</v>
      </c>
      <c r="C5" s="1" t="s">
        <v>131</v>
      </c>
      <c r="D5" s="23">
        <v>15000</v>
      </c>
      <c r="E5" s="24"/>
      <c r="F5" s="4"/>
      <c r="G5" s="78" t="s">
        <v>206</v>
      </c>
    </row>
    <row r="6" spans="1:8" ht="37.5" customHeight="1" thickBot="1" x14ac:dyDescent="0.3">
      <c r="A6" s="2">
        <v>3</v>
      </c>
      <c r="B6" s="50" t="s">
        <v>58</v>
      </c>
      <c r="C6" s="26" t="s">
        <v>129</v>
      </c>
      <c r="D6" s="24"/>
      <c r="E6" s="24">
        <v>30000</v>
      </c>
      <c r="F6" s="4"/>
      <c r="G6" s="78" t="s">
        <v>207</v>
      </c>
    </row>
    <row r="7" spans="1:8" x14ac:dyDescent="0.25">
      <c r="A7" s="35"/>
      <c r="B7" s="36"/>
      <c r="C7" s="36"/>
      <c r="D7" s="36"/>
      <c r="E7" s="36"/>
      <c r="F7" s="36"/>
    </row>
    <row r="8" spans="1:8" x14ac:dyDescent="0.25">
      <c r="A8" s="21"/>
      <c r="B8" s="21"/>
      <c r="C8" s="21"/>
      <c r="D8" s="52">
        <f>D5</f>
        <v>15000</v>
      </c>
      <c r="E8" s="52">
        <f>E6+E4</f>
        <v>60000</v>
      </c>
      <c r="F8" s="51"/>
      <c r="G8" s="90">
        <f>SUM(D8:F8)</f>
        <v>75000</v>
      </c>
    </row>
  </sheetData>
  <mergeCells count="2">
    <mergeCell ref="A2:C2"/>
    <mergeCell ref="D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3D890F2F5BE644981A254C8A4FE6820" ma:contentTypeVersion="2" ma:contentTypeDescription="Δημιουργία νέου εγγράφου" ma:contentTypeScope="" ma:versionID="748270d2cbceea4360e2bc69a630223f">
  <xsd:schema xmlns:xsd="http://www.w3.org/2001/XMLSchema" xmlns:xs="http://www.w3.org/2001/XMLSchema" xmlns:p="http://schemas.microsoft.com/office/2006/metadata/properties" xmlns:ns2="28739273-0ef8-42a0-9c4e-0f58e209f86f" targetNamespace="http://schemas.microsoft.com/office/2006/metadata/properties" ma:root="true" ma:fieldsID="d7e8c35e4a992cb64f8e3bf15b418df6" ns2:_="">
    <xsd:import namespace="28739273-0ef8-42a0-9c4e-0f58e209f86f"/>
    <xsd:element name="properties">
      <xsd:complexType>
        <xsd:sequence>
          <xsd:element name="documentManagement">
            <xsd:complexType>
              <xsd:all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9273-0ef8-42a0-9c4e-0f58e209f86f" elementFormDefault="qualified">
    <xsd:import namespace="http://schemas.microsoft.com/office/2006/documentManagement/types"/>
    <xsd:import namespace="http://schemas.microsoft.com/office/infopath/2007/PartnerControls"/>
    <xsd:element name="Processed" ma:index="8" nillable="true" ma:displayName="Processed" ma:default="0" ma:internalName="Proces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28739273-0ef8-42a0-9c4e-0f58e209f86f">false</Process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91999-B46A-483B-A574-CF5BC8A3DC5D}"/>
</file>

<file path=customXml/itemProps2.xml><?xml version="1.0" encoding="utf-8"?>
<ds:datastoreItem xmlns:ds="http://schemas.openxmlformats.org/officeDocument/2006/customXml" ds:itemID="{3218BE45-1C6E-4A1C-A261-62027B9F1840}"/>
</file>

<file path=customXml/itemProps3.xml><?xml version="1.0" encoding="utf-8"?>
<ds:datastoreItem xmlns:ds="http://schemas.openxmlformats.org/officeDocument/2006/customXml" ds:itemID="{A29C91F6-2B51-48A2-88C8-32D273D77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ΘΕΑΤΡΟ</vt:lpstr>
      <vt:lpstr>ΜΟΥΣΙΚΗ</vt:lpstr>
      <vt:lpstr>ΠΑΡΑΣΤΑΣΕΙΣ  ΓΙΑ ΠΑΙΔΙΑ &amp; ΕΦΗ</vt:lpstr>
      <vt:lpstr>ΧΟΡΟΣ</vt:lpstr>
      <vt:lpstr>ΕΙΚΑΣΤΙΚΑ-PERFORMANCE</vt:lpstr>
      <vt:lpstr>ΜΟΥΣΙΚΟ ΘΕΑΤΡΟ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ΤΕΛΙΚΕΣ ΠΡΟΤΑΣΕΙΣ ΟΛΗ  Η ΕΛΛΑΔΑ ΕΝΑΣ ΠΟΛΙΤΙΣΜΟΣ 2022</dc:title>
  <dc:creator>Stavroula Mparoutsa</dc:creator>
  <cp:lastModifiedBy>gr429epel</cp:lastModifiedBy>
  <cp:lastPrinted>2022-03-28T08:37:35Z</cp:lastPrinted>
  <dcterms:created xsi:type="dcterms:W3CDTF">2021-03-14T09:38:21Z</dcterms:created>
  <dcterms:modified xsi:type="dcterms:W3CDTF">2022-04-04T12:37:36Z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0x01010083D890F2F5BE644981A254C8A4FE6820</vt:lpwstr>
  </property>
</Properties>
</file>